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u16446\Downloads\"/>
    </mc:Choice>
  </mc:AlternateContent>
  <xr:revisionPtr revIDLastSave="0" documentId="13_ncr:1_{FAEFC87B-1B76-43EC-BACE-A8745CC5B176}" xr6:coauthVersionLast="47" xr6:coauthVersionMax="47" xr10:uidLastSave="{00000000-0000-0000-0000-000000000000}"/>
  <workbookProtection workbookAlgorithmName="SHA-512" workbookHashValue="TI7wfQvKoG3E9glzn3q7HMNvFmemEYCqqgTolsX4MJMTjy+2fMurxJ+NxtnQCQ+uZbxt3c38JMJIP/DLlu4hkA==" workbookSaltValue="mnrmpm+VUjcQ+4SmnkrxpA==" workbookSpinCount="100000" lockStructure="1"/>
  <bookViews>
    <workbookView xWindow="670" yWindow="1090" windowWidth="17060" windowHeight="899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3" i="10" l="1"/>
  <c r="E172" i="10"/>
  <c r="E171" i="10"/>
  <c r="E170" i="10"/>
  <c r="E169" i="10"/>
  <c r="E167" i="10"/>
  <c r="E166" i="10"/>
  <c r="E165" i="10"/>
  <c r="E164" i="10"/>
  <c r="E163" i="10"/>
  <c r="E162" i="10"/>
  <c r="E158" i="10"/>
  <c r="E157" i="10"/>
  <c r="E156" i="10"/>
  <c r="E155" i="10"/>
  <c r="E154" i="10"/>
  <c r="E152" i="10"/>
  <c r="E151" i="10"/>
  <c r="E150" i="10"/>
  <c r="E149" i="10"/>
  <c r="E148" i="10"/>
  <c r="E147" i="10"/>
  <c r="E143" i="10"/>
  <c r="E142" i="10"/>
  <c r="E141" i="10"/>
  <c r="E140" i="10"/>
  <c r="E139" i="10"/>
  <c r="E137" i="10"/>
  <c r="E136" i="10"/>
  <c r="E135" i="10"/>
  <c r="E134" i="10"/>
  <c r="E133" i="10"/>
  <c r="E132" i="10"/>
  <c r="E128" i="10"/>
  <c r="E127" i="10"/>
  <c r="E126" i="10"/>
  <c r="E125" i="10"/>
  <c r="E124" i="10"/>
  <c r="E122" i="10"/>
  <c r="E121" i="10"/>
  <c r="E120" i="10"/>
  <c r="E119" i="10"/>
  <c r="E118" i="10"/>
  <c r="E117" i="10"/>
  <c r="E113" i="10"/>
  <c r="E112" i="10"/>
  <c r="E111" i="10"/>
  <c r="E110" i="10"/>
  <c r="E109" i="10"/>
  <c r="E106" i="10"/>
  <c r="E105" i="10"/>
  <c r="E104" i="10"/>
  <c r="E103" i="10"/>
  <c r="E96" i="10"/>
  <c r="E95" i="10"/>
  <c r="E94" i="10"/>
  <c r="E93" i="10"/>
  <c r="E92" i="10"/>
  <c r="E91" i="10"/>
  <c r="E90" i="10"/>
  <c r="E89" i="10"/>
  <c r="E88" i="10"/>
  <c r="E87" i="10"/>
  <c r="E86" i="10"/>
  <c r="E85" i="10"/>
  <c r="E78" i="10"/>
  <c r="E77" i="10"/>
  <c r="E76" i="10"/>
  <c r="E75" i="10"/>
  <c r="E74" i="10"/>
  <c r="E73" i="10"/>
  <c r="E72" i="10"/>
  <c r="E55" i="10"/>
  <c r="E54" i="10"/>
  <c r="E53" i="10"/>
  <c r="E52" i="10"/>
  <c r="E51" i="10"/>
  <c r="E48" i="10"/>
  <c r="E47" i="10"/>
  <c r="E46" i="10"/>
  <c r="E45" i="10"/>
  <c r="E44" i="10"/>
  <c r="E38" i="10"/>
  <c r="E37" i="10"/>
  <c r="E36" i="10"/>
  <c r="E34" i="10"/>
  <c r="E30" i="10"/>
  <c r="E29" i="10"/>
  <c r="E28" i="10"/>
  <c r="E27" i="10"/>
  <c r="E26" i="10"/>
  <c r="E24" i="10"/>
  <c r="E23" i="10"/>
  <c r="E22" i="10"/>
  <c r="E21" i="10"/>
  <c r="E20" i="10"/>
  <c r="E19" i="10"/>
  <c r="E18" i="10"/>
  <c r="E17" i="10"/>
  <c r="E16" i="10"/>
  <c r="E15" i="10"/>
  <c r="E13" i="10"/>
  <c r="E12" i="10"/>
  <c r="E11" i="10"/>
  <c r="E9" i="10"/>
  <c r="E8" i="10"/>
  <c r="E7" i="10"/>
  <c r="E6" i="10"/>
  <c r="G55" i="33"/>
  <c r="G54" i="33"/>
  <c r="G53" i="33"/>
  <c r="G52" i="33"/>
  <c r="G51" i="33"/>
  <c r="G50" i="33"/>
  <c r="G49" i="33"/>
  <c r="G43" i="33"/>
  <c r="G38" i="33"/>
  <c r="G37" i="33"/>
  <c r="G36" i="33"/>
  <c r="G35" i="33"/>
  <c r="G30" i="33"/>
  <c r="G29" i="33"/>
  <c r="G28" i="33"/>
  <c r="G27" i="33"/>
  <c r="G26" i="33"/>
  <c r="G25" i="33"/>
  <c r="G24" i="33"/>
  <c r="G23" i="33"/>
  <c r="G18" i="33"/>
  <c r="G17" i="33"/>
  <c r="E11" i="31"/>
  <c r="E10" i="31"/>
  <c r="E9" i="31"/>
  <c r="A79" i="32"/>
  <c r="I75" i="32"/>
  <c r="F75" i="32"/>
  <c r="A75" i="32"/>
  <c r="Q74" i="32"/>
  <c r="I74" i="32"/>
  <c r="E74" i="32"/>
  <c r="A74" i="32"/>
  <c r="R72" i="32"/>
  <c r="A71" i="32"/>
  <c r="U70" i="32"/>
  <c r="Q70" i="32"/>
  <c r="D70" i="32"/>
  <c r="A70" i="32"/>
  <c r="Z69" i="32"/>
  <c r="AD65" i="32"/>
  <c r="Q65" i="32"/>
  <c r="J65" i="32"/>
  <c r="G65" i="32"/>
  <c r="AQ63" i="32"/>
  <c r="AN63" i="32"/>
  <c r="AK63" i="32"/>
  <c r="AH63" i="32"/>
  <c r="AD63" i="32"/>
  <c r="Q63" i="32"/>
  <c r="A62" i="32"/>
  <c r="I60" i="32"/>
  <c r="C60" i="32"/>
  <c r="I59" i="32"/>
  <c r="L58" i="32"/>
  <c r="A58" i="32"/>
  <c r="I57" i="32"/>
  <c r="A57" i="32"/>
  <c r="Q56" i="32"/>
  <c r="I56" i="32"/>
  <c r="A56" i="32"/>
  <c r="AP48" i="32"/>
  <c r="AK48" i="32"/>
  <c r="Y48" i="32"/>
  <c r="E47" i="32"/>
  <c r="U46" i="32"/>
  <c r="C46" i="32"/>
  <c r="AP45" i="32"/>
  <c r="AK45" i="32"/>
  <c r="AH45" i="32"/>
  <c r="AC45" i="32"/>
  <c r="Y45" i="32"/>
  <c r="U45" i="32"/>
  <c r="C45" i="32"/>
  <c r="U44" i="32"/>
  <c r="C44" i="32"/>
  <c r="AP43" i="32"/>
  <c r="AK43" i="32"/>
  <c r="AH43" i="32"/>
  <c r="AC43" i="32"/>
  <c r="Y43" i="32"/>
  <c r="U43" i="32"/>
  <c r="C43" i="32"/>
  <c r="U42" i="32"/>
  <c r="C42" i="32"/>
  <c r="AP41" i="32"/>
  <c r="AK41" i="32"/>
  <c r="AH41" i="32"/>
  <c r="AC41" i="32"/>
  <c r="Y41" i="32"/>
  <c r="U41" i="32"/>
  <c r="C41" i="32"/>
  <c r="U40" i="32"/>
  <c r="C40" i="32"/>
  <c r="AP39" i="32"/>
  <c r="AK39" i="32"/>
  <c r="AH39" i="32"/>
  <c r="AC39" i="32"/>
  <c r="Y39" i="32"/>
  <c r="U39" i="32"/>
  <c r="C39" i="32"/>
  <c r="U38" i="32"/>
  <c r="C38" i="32"/>
  <c r="AP37" i="32"/>
  <c r="AK37" i="32"/>
  <c r="AH37" i="32"/>
  <c r="AC37" i="32"/>
  <c r="Y37" i="32"/>
  <c r="U37" i="32"/>
  <c r="C37" i="32"/>
  <c r="T32" i="32"/>
  <c r="E32" i="32"/>
  <c r="S31" i="32"/>
  <c r="E31" i="32"/>
  <c r="S30" i="32"/>
  <c r="S29" i="32"/>
  <c r="A29" i="32"/>
  <c r="S28" i="32"/>
  <c r="S27" i="32"/>
  <c r="S26" i="32"/>
  <c r="P26" i="32"/>
  <c r="G26" i="32"/>
  <c r="S25" i="32"/>
  <c r="P24" i="32"/>
  <c r="G24" i="32"/>
  <c r="E23" i="32"/>
  <c r="Z20" i="32"/>
  <c r="A20" i="32"/>
  <c r="AA19" i="32"/>
  <c r="S19" i="32"/>
  <c r="B19" i="32"/>
  <c r="Z16" i="32"/>
  <c r="S16" i="32"/>
  <c r="A16" i="32"/>
  <c r="AG14" i="32"/>
  <c r="AC14" i="32"/>
  <c r="I14" i="32"/>
  <c r="H14" i="32"/>
  <c r="D14" i="32"/>
  <c r="Z13" i="32"/>
  <c r="S13" i="32"/>
  <c r="A13" i="32"/>
  <c r="AR12" i="32"/>
  <c r="P12" i="32"/>
  <c r="AC10" i="32"/>
  <c r="Y10" i="32"/>
  <c r="AR9" i="32"/>
  <c r="AO9" i="32"/>
  <c r="AG9" i="32"/>
  <c r="AC9" i="32"/>
  <c r="Y9" i="32"/>
  <c r="U9" i="32"/>
  <c r="F9" i="32"/>
  <c r="AP7" i="32"/>
  <c r="AJ7" i="32"/>
  <c r="AP6" i="32"/>
  <c r="AJ6" i="32"/>
  <c r="AP5" i="32"/>
  <c r="AJ5" i="32"/>
  <c r="AJ4" i="32"/>
  <c r="AJ3" i="32"/>
  <c r="B3" i="32"/>
  <c r="G200" i="30"/>
  <c r="G196" i="30"/>
  <c r="G195" i="30"/>
  <c r="G194" i="30"/>
  <c r="G193" i="30"/>
  <c r="G192" i="30"/>
  <c r="G191" i="30"/>
  <c r="G190" i="30"/>
  <c r="G189" i="30"/>
  <c r="G188" i="30"/>
  <c r="G187" i="30"/>
  <c r="G186" i="30"/>
  <c r="G182" i="30"/>
  <c r="G181" i="30"/>
  <c r="G180" i="30"/>
  <c r="G179" i="30"/>
  <c r="G178" i="30"/>
  <c r="G177" i="30"/>
  <c r="G176" i="30"/>
  <c r="G174" i="30"/>
  <c r="G173" i="30"/>
  <c r="G172" i="30"/>
  <c r="G171" i="30"/>
  <c r="G170" i="30"/>
  <c r="G169" i="30"/>
  <c r="G168" i="30"/>
  <c r="G164" i="30"/>
  <c r="G162" i="30"/>
  <c r="H161" i="30"/>
  <c r="G161" i="30"/>
  <c r="G160" i="30"/>
  <c r="G159" i="30"/>
  <c r="G155" i="30"/>
  <c r="G154" i="30"/>
  <c r="G153" i="30"/>
  <c r="G152" i="30"/>
  <c r="G151" i="30"/>
  <c r="G150" i="30"/>
  <c r="G149" i="30"/>
  <c r="G148" i="30"/>
  <c r="J147" i="30"/>
  <c r="G147" i="30"/>
  <c r="J146" i="30"/>
  <c r="G146" i="30"/>
  <c r="J145" i="30"/>
  <c r="G145" i="30"/>
  <c r="J144" i="30"/>
  <c r="G144" i="30"/>
  <c r="G143" i="30"/>
  <c r="B141" i="30"/>
  <c r="G139" i="30"/>
  <c r="G138" i="30"/>
  <c r="G137" i="30"/>
  <c r="G136" i="30"/>
  <c r="G135" i="30"/>
  <c r="G134" i="30"/>
  <c r="G133" i="30"/>
  <c r="G132" i="30"/>
  <c r="J131" i="30"/>
  <c r="G131" i="30"/>
  <c r="J130" i="30"/>
  <c r="G130" i="30"/>
  <c r="J129" i="30"/>
  <c r="G129" i="30"/>
  <c r="J128" i="30"/>
  <c r="G128" i="30"/>
  <c r="G127" i="30"/>
  <c r="B125" i="30"/>
  <c r="G123" i="30"/>
  <c r="G122" i="30"/>
  <c r="G121" i="30"/>
  <c r="G120" i="30"/>
  <c r="G119" i="30"/>
  <c r="G118" i="30"/>
  <c r="G117" i="30"/>
  <c r="G116" i="30"/>
  <c r="J115" i="30"/>
  <c r="G115" i="30"/>
  <c r="J114" i="30"/>
  <c r="G114" i="30"/>
  <c r="J113" i="30"/>
  <c r="G113" i="30"/>
  <c r="J112" i="30"/>
  <c r="G112" i="30"/>
  <c r="G111" i="30"/>
  <c r="B109" i="30"/>
  <c r="G107" i="30"/>
  <c r="G106" i="30"/>
  <c r="G105" i="30"/>
  <c r="G104" i="30"/>
  <c r="G103" i="30"/>
  <c r="G102" i="30"/>
  <c r="G101" i="30"/>
  <c r="G100" i="30"/>
  <c r="J99" i="30"/>
  <c r="G99" i="30"/>
  <c r="J98" i="30"/>
  <c r="G98" i="30"/>
  <c r="J97" i="30"/>
  <c r="G97" i="30"/>
  <c r="J96" i="30"/>
  <c r="G96" i="30"/>
  <c r="G95" i="30"/>
  <c r="B93" i="30"/>
  <c r="G91" i="30"/>
  <c r="G90" i="30"/>
  <c r="G89" i="30"/>
  <c r="G88" i="30"/>
  <c r="G87" i="30"/>
  <c r="G86" i="30"/>
  <c r="G85" i="30"/>
  <c r="G84" i="30"/>
  <c r="J83" i="30"/>
  <c r="G83" i="30"/>
  <c r="J82" i="30"/>
  <c r="G82" i="30"/>
  <c r="J81" i="30"/>
  <c r="G81" i="30"/>
  <c r="J80" i="30"/>
  <c r="G80" i="30"/>
  <c r="G79" i="30"/>
  <c r="A79" i="30"/>
  <c r="H78" i="30" s="1"/>
  <c r="B76" i="30"/>
  <c r="H75" i="30"/>
  <c r="G74" i="30"/>
  <c r="G65" i="30"/>
  <c r="G64" i="30"/>
  <c r="G63" i="30"/>
  <c r="G58" i="30"/>
  <c r="G57" i="30"/>
  <c r="G56" i="30"/>
  <c r="G55" i="30"/>
  <c r="E55" i="30"/>
  <c r="G54" i="30"/>
  <c r="G53" i="30"/>
  <c r="G52" i="30"/>
  <c r="G51" i="30"/>
  <c r="G50" i="30"/>
  <c r="G49" i="30"/>
  <c r="G45" i="30"/>
  <c r="G44" i="30"/>
  <c r="G43" i="30"/>
  <c r="G42" i="30"/>
  <c r="G41" i="30"/>
  <c r="G40" i="30"/>
  <c r="G39" i="30"/>
  <c r="G38" i="30"/>
  <c r="G37" i="30"/>
  <c r="G36" i="30"/>
  <c r="G35" i="30"/>
  <c r="G34" i="30"/>
  <c r="G33" i="30"/>
  <c r="G32" i="30"/>
  <c r="G31" i="30"/>
  <c r="G30" i="30"/>
  <c r="G29" i="30"/>
  <c r="G28" i="30"/>
  <c r="G27" i="30"/>
  <c r="G26" i="30"/>
  <c r="G25" i="30"/>
  <c r="G24" i="30"/>
  <c r="G23" i="30"/>
  <c r="E23" i="30"/>
  <c r="G22" i="30"/>
  <c r="G21" i="30"/>
  <c r="G20" i="30"/>
  <c r="G19" i="30"/>
  <c r="G18" i="30"/>
  <c r="G17" i="30"/>
  <c r="G16" i="30"/>
  <c r="G15" i="30"/>
  <c r="G14" i="30"/>
  <c r="G10" i="30"/>
  <c r="G9" i="30"/>
  <c r="G8" i="30"/>
  <c r="G7" i="30"/>
  <c r="G6" i="30"/>
  <c r="E5" i="10" l="1"/>
  <c r="E102" i="10" s="1"/>
  <c r="E32" i="10"/>
  <c r="E107" i="10" s="1"/>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<sst xmlns="http://schemas.openxmlformats.org/spreadsheetml/2006/main" count="19918" uniqueCount="11189">
  <si>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</si>
  <si>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</si>
  <si>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</si>
  <si>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</si>
  <si>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</si>
  <si>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</si>
  <si>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</si>
  <si>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</si>
  <si>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</si>
  <si>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</si>
  <si>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</si>
  <si>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</si>
  <si>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</si>
  <si>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</si>
  <si>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</si>
  <si>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</si>
  <si>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</si>
  <si>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</si>
  <si>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</si>
  <si>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</si>
  <si>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</si>
  <si>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</si>
  <si>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</si>
  <si>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</si>
  <si>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</si>
  <si>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</si>
  <si>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</si>
  <si>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</si>
  <si>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</si>
  <si>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</si>
  <si>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</si>
  <si>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</si>
  <si>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</si>
  <si>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</si>
  <si>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</si>
  <si>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</si>
  <si>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</si>
  <si>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</si>
  <si>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</si>
  <si>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</si>
  <si>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</si>
  <si>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</si>
  <si>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</si>
  <si>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</si>
  <si>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</si>
  <si>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</si>
  <si>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</si>
  <si>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</si>
  <si>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</si>
  <si>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</si>
  <si>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</si>
  <si>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</si>
  <si>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</si>
  <si>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</si>
  <si>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</si>
  <si>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</si>
  <si>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</si>
  <si>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</si>
  <si>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</si>
  <si>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</si>
  <si>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</si>
  <si>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</si>
  <si>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</si>
  <si>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</si>
  <si>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</si>
  <si>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</si>
  <si>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</si>
  <si>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</si>
  <si>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</si>
  <si>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</si>
  <si>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</si>
  <si>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</si>
  <si>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</si>
  <si>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</si>
  <si>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</si>
  <si>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</si>
  <si>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</si>
  <si>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</si>
  <si>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</si>
  <si>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</si>
  <si>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</si>
  <si>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</si>
  <si>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</si>
  <si>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</si>
  <si>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</si>
  <si>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</si>
  <si>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</si>
  <si>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</si>
  <si>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</si>
  <si>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</si>
  <si>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</si>
  <si>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</si>
  <si>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</si>
  <si>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</si>
  <si>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</si>
  <si>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</si>
  <si>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</si>
  <si>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</si>
  <si>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</si>
  <si>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</si>
  <si>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</si>
  <si>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</si>
  <si>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</si>
  <si>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</si>
  <si>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</si>
  <si>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</si>
  <si>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</si>
  <si>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</si>
  <si>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</si>
  <si>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</si>
  <si>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</si>
  <si>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</si>
  <si>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</si>
  <si>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</si>
  <si>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</si>
  <si>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</si>
  <si>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</si>
  <si>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</si>
  <si>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</si>
  <si>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</si>
  <si>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</si>
  <si>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</si>
  <si>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</si>
  <si>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</si>
  <si>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</si>
  <si>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</si>
  <si>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</si>
  <si>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</si>
  <si>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</si>
  <si>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</si>
  <si>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</si>
  <si>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</si>
  <si>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</si>
  <si>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</si>
  <si>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</si>
  <si>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</si>
  <si>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</si>
  <si>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</si>
  <si>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</si>
  <si>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</si>
  <si>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</si>
  <si>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</si>
  <si>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</si>
  <si>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</si>
  <si>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</si>
  <si>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</si>
  <si>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</si>
  <si>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</si>
  <si>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</si>
  <si>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</si>
  <si>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</si>
  <si>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</si>
  <si>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</si>
  <si>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</si>
  <si>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</si>
  <si>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</si>
  <si>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</si>
  <si>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</si>
  <si>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</si>
  <si>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</si>
  <si>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</si>
  <si>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</si>
  <si>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</si>
  <si>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</si>
  <si>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</si>
  <si>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</si>
  <si>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</si>
  <si>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</si>
  <si>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</si>
  <si>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</si>
  <si>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</si>
  <si>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</si>
  <si>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</si>
  <si>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</si>
  <si>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</si>
  <si>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</si>
  <si>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</si>
  <si>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</si>
  <si>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</si>
  <si>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</si>
  <si>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</si>
  <si>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</si>
  <si>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</si>
  <si>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</si>
  <si>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</si>
  <si>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</si>
  <si>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</si>
  <si>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</si>
  <si>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</si>
  <si>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</si>
  <si>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</si>
  <si>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</si>
  <si>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</si>
  <si>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</si>
  <si>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</si>
  <si>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</si>
  <si>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</si>
  <si>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</si>
  <si>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</si>
  <si>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</si>
  <si>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</si>
  <si>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</si>
  <si>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</si>
  <si>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</si>
  <si>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</si>
  <si>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</si>
  <si>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</si>
  <si>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</si>
  <si>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</si>
  <si>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</si>
  <si>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</si>
  <si>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</si>
  <si>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</si>
  <si>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</si>
  <si>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</si>
  <si>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</si>
  <si>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</si>
  <si>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</si>
  <si>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</si>
  <si>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</si>
  <si>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</si>
  <si>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</si>
  <si>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</si>
  <si>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</si>
  <si>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</si>
  <si>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</si>
  <si>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</si>
  <si>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</si>
  <si>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</si>
  <si>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</si>
  <si>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</si>
  <si>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</si>
  <si>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</si>
  <si>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</si>
  <si>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</si>
  <si>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</si>
  <si>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</si>
  <si>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</si>
  <si>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</si>
  <si>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</si>
  <si>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</si>
  <si>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</si>
  <si>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</si>
  <si>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</si>
  <si>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</si>
  <si>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</si>
  <si>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</si>
  <si>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</si>
  <si>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</si>
  <si>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</si>
  <si>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</si>
  <si>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</si>
  <si>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</si>
  <si>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</si>
  <si>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</si>
  <si>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</si>
  <si>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</si>
  <si>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</si>
  <si>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</si>
  <si>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</si>
  <si>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</si>
  <si>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</si>
  <si>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</si>
  <si>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</si>
  <si>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</si>
  <si>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</si>
  <si>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</si>
  <si>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</si>
  <si>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</si>
  <si>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</si>
  <si>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</si>
  <si>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</si>
  <si>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</si>
  <si>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</si>
  <si>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</si>
  <si>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</si>
  <si>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</si>
  <si>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</si>
  <si>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</si>
  <si>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</si>
  <si>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</si>
  <si>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</si>
  <si>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</si>
  <si>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</si>
  <si>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</si>
  <si>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</si>
  <si>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</si>
  <si>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</si>
  <si>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</si>
  <si>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</si>
  <si>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</si>
  <si>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</si>
  <si>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</si>
  <si>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</si>
  <si>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</si>
  <si>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</si>
  <si>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</si>
  <si>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</si>
  <si>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</si>
  <si>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</si>
  <si>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</si>
  <si>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</si>
  <si>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</si>
  <si>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</si>
  <si>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</si>
  <si>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</si>
  <si>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</si>
  <si>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</si>
  <si>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</si>
  <si>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</si>
  <si>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</si>
  <si>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</si>
  <si>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</si>
  <si>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</si>
  <si>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</si>
  <si>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</si>
  <si>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</si>
  <si>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</si>
  <si>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</si>
  <si>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</si>
  <si>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</si>
  <si>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</si>
  <si>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</si>
  <si>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</si>
  <si>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</si>
  <si>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</si>
  <si>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</si>
  <si>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</si>
  <si>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</si>
  <si>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</si>
  <si>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</si>
  <si>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</si>
  <si>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</si>
  <si>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</si>
  <si>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</si>
  <si>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</si>
  <si>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</si>
  <si>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</si>
  <si>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</si>
  <si>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</si>
  <si>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</si>
  <si>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</si>
  <si>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</si>
  <si>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</si>
  <si>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</si>
  <si>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</si>
  <si>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</si>
  <si>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</si>
  <si>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</si>
  <si>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</si>
  <si>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</si>
  <si>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</si>
  <si>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</si>
  <si>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</si>
  <si>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</si>
  <si>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</si>
  <si>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</si>
  <si>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</si>
  <si>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</si>
  <si>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</si>
  <si>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</si>
  <si>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</si>
  <si>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</si>
  <si>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</si>
  <si>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</si>
  <si>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</si>
  <si>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</si>
  <si>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</si>
  <si>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</si>
  <si>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</si>
  <si>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</si>
  <si>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</si>
  <si>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</si>
  <si>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</si>
  <si>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</si>
  <si>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</si>
  <si>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</si>
  <si>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</si>
  <si>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</si>
  <si>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</si>
  <si>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</si>
  <si>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</si>
  <si>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</si>
  <si>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</si>
  <si>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</si>
  <si>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</si>
  <si>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</si>
  <si>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</si>
  <si>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</si>
  <si>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</si>
  <si>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</si>
  <si>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</si>
  <si>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</si>
  <si>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</si>
  <si>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</si>
  <si>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</si>
  <si>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</si>
  <si>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</si>
  <si>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</si>
  <si>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</si>
  <si>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</si>
  <si>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</si>
  <si>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</si>
  <si>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</si>
  <si>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</si>
  <si>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</si>
  <si>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</si>
  <si>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</si>
  <si>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</si>
  <si>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</si>
  <si>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</si>
  <si>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</si>
  <si>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</si>
  <si>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</si>
  <si>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</si>
  <si>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</si>
  <si>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</si>
  <si>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</si>
  <si>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</si>
  <si>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</si>
  <si>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</si>
  <si>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</si>
  <si>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</si>
  <si>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</si>
  <si>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</si>
  <si>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</si>
  <si>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</si>
  <si>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</si>
  <si>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</si>
  <si>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</si>
  <si>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</si>
  <si>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</si>
  <si>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</si>
  <si>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</si>
  <si>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</si>
  <si>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</si>
  <si>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</si>
  <si>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</si>
  <si>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</si>
  <si>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</si>
  <si>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</si>
  <si>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</si>
  <si>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</si>
  <si>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</si>
  <si>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</si>
  <si>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</si>
  <si>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</si>
  <si>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</si>
  <si>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</si>
  <si>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</si>
  <si>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</si>
  <si>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</si>
  <si>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</si>
  <si>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</si>
  <si>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</si>
  <si>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</si>
  <si>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</si>
  <si>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</si>
  <si>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</si>
  <si>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</si>
  <si>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</si>
  <si>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</si>
  <si>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</si>
  <si>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</si>
  <si>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</si>
  <si>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</si>
  <si>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</si>
  <si>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</si>
  <si>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</si>
  <si>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</si>
  <si>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</si>
  <si>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</si>
  <si>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</si>
  <si>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</si>
  <si>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</si>
  <si>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</si>
  <si>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</si>
  <si>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</si>
  <si>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</si>
  <si>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</si>
  <si>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</si>
  <si>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</si>
  <si>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</si>
  <si>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</si>
  <si>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</si>
  <si>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</si>
  <si>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</si>
  <si>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</si>
  <si>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</si>
  <si>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</si>
  <si>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</si>
  <si>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</si>
  <si>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</si>
  <si>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</si>
  <si>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</si>
  <si>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</si>
  <si>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</si>
  <si>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</si>
  <si>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</si>
  <si>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</si>
  <si>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</si>
  <si>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</si>
  <si>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</si>
  <si>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</si>
  <si>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</si>
  <si>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</si>
  <si>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</si>
  <si>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</si>
  <si>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</si>
  <si>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</si>
  <si>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</si>
  <si>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</si>
  <si>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</si>
  <si>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</si>
  <si>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</si>
  <si>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</si>
  <si>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</si>
  <si>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</si>
  <si>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</si>
  <si>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</si>
  <si>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</si>
  <si>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</si>
  <si>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</si>
  <si>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</si>
  <si>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</si>
  <si>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</si>
  <si>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</si>
  <si>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</si>
  <si>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</si>
  <si>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</si>
  <si>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</si>
  <si>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</si>
  <si>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</si>
  <si>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</si>
  <si>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</si>
  <si>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</si>
  <si>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</si>
  <si>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</si>
  <si>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</si>
  <si>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</si>
  <si>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</si>
  <si>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</si>
  <si>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</si>
  <si>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</si>
  <si>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</si>
  <si>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</si>
  <si>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</si>
  <si>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</si>
  <si>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</si>
  <si>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</si>
  <si>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</si>
  <si>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</si>
  <si>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</si>
  <si>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</si>
  <si>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</si>
  <si>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</si>
  <si>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</si>
  <si>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</si>
  <si>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</si>
  <si>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</si>
  <si>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</si>
  <si>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</si>
  <si>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</si>
  <si>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</si>
  <si>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</si>
  <si>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</si>
  <si>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</si>
  <si>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</si>
  <si>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</si>
  <si>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</si>
  <si>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</si>
  <si>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</si>
  <si>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</si>
  <si>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</si>
  <si>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</si>
  <si>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</si>
  <si>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</si>
  <si>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</si>
  <si>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</si>
  <si>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</si>
  <si>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</si>
  <si>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</si>
  <si>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</si>
  <si>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</si>
  <si>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</si>
  <si>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</si>
  <si>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</si>
  <si>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</si>
  <si>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</si>
  <si>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</si>
  <si>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</si>
  <si>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</si>
  <si>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</si>
  <si>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</si>
  <si>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</si>
  <si>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</si>
  <si>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</si>
  <si>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</si>
  <si>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</si>
  <si>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</si>
  <si>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</si>
  <si>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</si>
  <si>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</si>
  <si>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</si>
  <si>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</si>
  <si>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</si>
  <si>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</si>
  <si>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</si>
  <si>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</si>
  <si>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</si>
  <si>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</si>
  <si>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</si>
  <si>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</si>
  <si>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</si>
  <si>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</si>
  <si>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</si>
  <si>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</si>
  <si>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</si>
  <si>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</si>
  <si>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</si>
  <si>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</si>
  <si>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</si>
  <si>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</si>
  <si>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</si>
  <si>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</si>
  <si>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</si>
  <si>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</si>
  <si>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</si>
  <si>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</si>
  <si>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</si>
  <si>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</si>
  <si>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</si>
  <si>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</si>
  <si>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</si>
  <si>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</si>
  <si>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</si>
  <si>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</si>
  <si>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</si>
  <si>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</si>
  <si>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</si>
  <si>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</si>
  <si>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</si>
  <si>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</si>
  <si>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</si>
  <si>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</si>
  <si>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</si>
  <si>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</si>
  <si>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</si>
  <si>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</si>
  <si>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</si>
  <si>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</si>
  <si>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</si>
  <si>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</si>
  <si>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</si>
  <si>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</si>
  <si>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</si>
  <si>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</si>
  <si>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</si>
  <si>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</si>
  <si>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</si>
  <si>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</si>
  <si>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</si>
  <si>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</si>
  <si>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</si>
  <si>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</si>
  <si>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</si>
  <si>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</si>
  <si>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</si>
  <si>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</si>
  <si>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</si>
  <si>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</si>
  <si>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</si>
  <si>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</si>
  <si>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</si>
  <si>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</si>
  <si>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</si>
  <si>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</si>
  <si>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</si>
  <si>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</si>
  <si>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</si>
  <si>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</si>
  <si>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</si>
  <si>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</si>
  <si>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</si>
  <si>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</si>
  <si>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</si>
  <si>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</si>
  <si>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</si>
  <si>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</si>
  <si>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</si>
  <si>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</si>
  <si>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</si>
  <si>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</si>
  <si>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</si>
  <si>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</si>
  <si>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</si>
  <si>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</si>
  <si>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</si>
  <si>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</si>
  <si>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</si>
  <si>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</si>
  <si>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</si>
  <si>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</si>
  <si>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</si>
  <si>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</si>
  <si>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</si>
  <si>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</si>
  <si>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</si>
  <si>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</si>
  <si>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</si>
  <si>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</si>
  <si>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</si>
  <si>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</si>
  <si>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</si>
  <si>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</si>
  <si>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</si>
  <si>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</si>
  <si>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</si>
  <si>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</si>
  <si>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</si>
  <si>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</si>
  <si>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</si>
  <si>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</si>
  <si>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</si>
  <si>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</si>
  <si>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</si>
  <si>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</si>
  <si>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</si>
  <si>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</si>
  <si>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</si>
  <si>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</si>
  <si>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</si>
  <si>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</si>
  <si>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</si>
  <si>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</si>
  <si>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</si>
  <si>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</si>
  <si>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</si>
  <si>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</si>
  <si>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</si>
  <si>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</si>
  <si>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</si>
  <si>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</si>
  <si>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</si>
  <si>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</si>
  <si>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</si>
  <si>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</si>
  <si>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</si>
  <si>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</si>
  <si>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</si>
  <si>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</si>
  <si>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</si>
  <si>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</si>
  <si>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</si>
  <si>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</si>
  <si>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</si>
  <si>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</si>
  <si>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</si>
  <si>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</si>
  <si>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</si>
  <si>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</si>
  <si>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</si>
  <si>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</si>
  <si>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</si>
  <si>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</si>
  <si>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</si>
  <si>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</si>
  <si>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</si>
  <si>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</si>
  <si>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</si>
  <si>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</si>
  <si>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</si>
  <si>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</si>
  <si>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</si>
  <si>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</si>
  <si>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</si>
  <si>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</si>
  <si>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</si>
  <si>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</si>
  <si>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</si>
  <si>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</si>
  <si>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</si>
  <si>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</si>
  <si>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</si>
  <si>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</si>
  <si>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</si>
  <si>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</si>
  <si>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</si>
  <si>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</si>
  <si>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</si>
  <si>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</si>
  <si>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</si>
  <si>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</si>
  <si>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</si>
  <si>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</si>
  <si>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</si>
  <si>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</si>
  <si>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</si>
  <si>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</si>
  <si>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</si>
  <si>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</si>
  <si>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</si>
  <si>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</si>
  <si>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</si>
  <si>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</si>
  <si>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</si>
  <si>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</si>
  <si>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</si>
  <si>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</si>
  <si>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</si>
  <si>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</si>
  <si>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</si>
  <si>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</si>
  <si>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</si>
  <si>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</si>
  <si>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</si>
  <si>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</si>
  <si>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</si>
  <si>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</si>
  <si>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</si>
  <si>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</si>
  <si>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</si>
  <si>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</si>
  <si>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</si>
  <si>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</si>
  <si>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</si>
  <si>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</si>
  <si>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</si>
  <si>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</si>
  <si>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</si>
  <si>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</si>
  <si>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</si>
  <si>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</si>
  <si>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</si>
  <si>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</si>
  <si>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</si>
  <si>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</si>
  <si>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</si>
  <si>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</si>
  <si>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</si>
  <si>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</si>
  <si>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</si>
  <si>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</si>
  <si>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</si>
  <si>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</si>
  <si>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</si>
  <si>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</si>
  <si>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</si>
  <si>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</si>
  <si>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</si>
  <si>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</si>
  <si>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</si>
  <si>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</si>
  <si>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</si>
  <si>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</si>
  <si>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</si>
  <si>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</si>
  <si>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</si>
  <si>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</si>
  <si>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</si>
  <si>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</si>
  <si>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</si>
  <si>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</si>
  <si>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</si>
  <si>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</si>
  <si>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</si>
  <si>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</si>
  <si>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</si>
  <si>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</si>
  <si>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</si>
  <si>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</si>
  <si>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</si>
  <si>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</si>
  <si>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</si>
  <si>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</si>
  <si>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</si>
  <si>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</si>
  <si>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</si>
  <si>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</si>
  <si>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</si>
  <si>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</si>
  <si>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</si>
  <si>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</si>
  <si>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</si>
  <si>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</si>
  <si>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</si>
  <si>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</si>
  <si>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</si>
  <si>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</si>
  <si>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</si>
  <si>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</si>
  <si>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</si>
  <si>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</si>
  <si>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</si>
  <si>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</si>
  <si>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</si>
  <si>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</si>
  <si>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</si>
  <si>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</si>
  <si>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</si>
  <si>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</si>
  <si>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</si>
  <si>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</si>
  <si>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</si>
  <si>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</si>
  <si>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</si>
  <si>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</si>
  <si>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</si>
  <si>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</si>
  <si>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</si>
  <si>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</si>
  <si>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</si>
  <si>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</si>
  <si>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</si>
  <si>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</si>
  <si>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</si>
  <si>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</si>
  <si>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</si>
  <si>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</si>
  <si>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</si>
  <si>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</si>
  <si>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</si>
  <si>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</si>
  <si>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</si>
  <si>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</si>
  <si>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</si>
  <si>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</si>
  <si>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</si>
  <si>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</si>
  <si>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</si>
  <si>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</si>
  <si>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</si>
  <si>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</si>
  <si>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</si>
  <si>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</si>
  <si>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</si>
  <si>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</si>
  <si>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</si>
  <si>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</si>
  <si>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</si>
  <si>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</si>
  <si>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</si>
  <si>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</si>
  <si>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</si>
  <si>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</si>
  <si>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</si>
  <si>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</si>
  <si>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</si>
  <si>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</si>
  <si>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</si>
  <si>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</si>
  <si>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</si>
  <si>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</si>
  <si>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</si>
  <si>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</si>
  <si>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</si>
  <si>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</si>
  <si>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</si>
  <si>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</si>
  <si>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</si>
  <si>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</si>
  <si>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</si>
  <si>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</si>
  <si>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</si>
  <si>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</si>
  <si>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</si>
  <si>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</si>
  <si>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</si>
  <si>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</si>
  <si>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</si>
  <si>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</si>
  <si>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</si>
  <si>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</si>
  <si>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</si>
  <si>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</si>
  <si>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</si>
  <si>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</si>
  <si>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</si>
  <si>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</si>
  <si>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</si>
  <si>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</si>
  <si>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</si>
  <si>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</si>
  <si>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</si>
  <si>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</si>
  <si>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</si>
  <si>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</si>
  <si>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</si>
  <si>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</si>
  <si>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</si>
  <si>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</si>
  <si>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</si>
  <si>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</si>
  <si>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</si>
  <si>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</si>
  <si>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</si>
  <si>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</si>
  <si>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</si>
  <si>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</si>
  <si>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</si>
  <si>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</si>
  <si>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</si>
  <si>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</si>
  <si>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</si>
  <si>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</si>
  <si>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</si>
  <si>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</si>
  <si>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</si>
  <si>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</si>
  <si>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</si>
  <si>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</si>
  <si>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</si>
  <si>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</si>
  <si>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</si>
  <si>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</si>
  <si>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</si>
  <si>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</si>
  <si>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</si>
  <si>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</si>
  <si>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</si>
  <si>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</si>
  <si>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</si>
  <si>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</si>
  <si>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</si>
  <si>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</si>
  <si>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</si>
  <si>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</si>
  <si>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</si>
  <si>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</si>
  <si>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</si>
  <si>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</si>
  <si>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</si>
  <si>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</si>
  <si>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</si>
  <si>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</si>
  <si>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</si>
  <si>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</si>
  <si>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</si>
  <si>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</si>
  <si>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</si>
  <si>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</si>
  <si>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</si>
  <si>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</si>
  <si>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</si>
  <si>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</si>
  <si>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</si>
  <si>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</si>
  <si>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</si>
  <si>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</si>
  <si>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</si>
  <si>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</si>
  <si>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</si>
  <si>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</si>
  <si>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</si>
  <si>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</si>
  <si>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</si>
  <si>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</si>
  <si>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</si>
  <si>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</si>
  <si>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</si>
  <si>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</si>
  <si>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</si>
  <si>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</si>
  <si>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</si>
  <si>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</si>
  <si>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</si>
  <si>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</si>
  <si>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</si>
  <si>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</si>
  <si>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</si>
  <si>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</si>
  <si>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</si>
  <si>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</si>
  <si>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</si>
  <si>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</si>
  <si>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</si>
  <si>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</si>
  <si>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</si>
  <si>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</si>
  <si>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</si>
  <si>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</si>
  <si>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</si>
  <si>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</si>
  <si>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</si>
  <si>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</si>
  <si>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</si>
  <si>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</si>
  <si>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</si>
  <si>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</si>
  <si>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</si>
  <si>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</si>
  <si>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</si>
  <si>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</si>
  <si>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</si>
  <si>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</si>
  <si>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</si>
  <si>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</si>
  <si>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</si>
  <si>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</si>
  <si>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</si>
  <si>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</si>
  <si>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</si>
  <si>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</si>
  <si>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</si>
  <si>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</si>
  <si>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</si>
  <si>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</si>
  <si>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</si>
  <si>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</si>
  <si>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</si>
  <si>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</si>
  <si>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</si>
  <si>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</si>
  <si>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</si>
  <si>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</si>
  <si>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</si>
  <si>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</si>
  <si>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</si>
  <si>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</si>
  <si>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</si>
  <si>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</si>
  <si>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</si>
  <si>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</si>
  <si>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</si>
  <si>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</si>
  <si>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</si>
  <si>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</si>
  <si>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</si>
  <si>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</si>
  <si>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</si>
  <si>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</si>
  <si>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</si>
  <si>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</si>
  <si>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</si>
  <si>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</si>
  <si>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</si>
  <si>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</si>
  <si>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</si>
  <si>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</si>
  <si>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</si>
  <si>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</si>
  <si>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</si>
  <si>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</si>
  <si>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</si>
  <si>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</si>
  <si>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</si>
  <si>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</si>
  <si>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</si>
  <si>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</si>
  <si>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</si>
  <si>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</si>
  <si>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</si>
  <si>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</si>
  <si>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</si>
  <si>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</si>
  <si>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</si>
  <si>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</si>
  <si>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</si>
  <si>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</si>
  <si>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</si>
  <si>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</si>
  <si>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</si>
  <si>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</si>
  <si>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</si>
  <si>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</si>
  <si>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</si>
  <si>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</si>
  <si>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</si>
  <si>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</si>
  <si>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</si>
  <si>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</si>
  <si>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</si>
  <si>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</si>
  <si>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</si>
  <si>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</si>
  <si>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</si>
  <si>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</si>
  <si>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</si>
  <si>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</si>
  <si>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</si>
  <si>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</si>
  <si>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</si>
  <si>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</si>
  <si>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</si>
  <si>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</si>
  <si>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</si>
  <si>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</si>
  <si>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</si>
  <si>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</si>
  <si>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</si>
  <si>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</si>
  <si>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</si>
  <si>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</si>
  <si>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</si>
  <si>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</si>
  <si>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</si>
  <si>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</si>
  <si>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</si>
  <si>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</si>
  <si>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</si>
  <si>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</si>
  <si>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</si>
  <si>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</si>
  <si>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</si>
  <si>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</si>
  <si>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</si>
  <si>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</si>
  <si>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</si>
  <si>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</si>
  <si>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</si>
  <si>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</si>
  <si>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</si>
  <si>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</si>
  <si>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</si>
  <si>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</si>
  <si>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</si>
  <si>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</si>
  <si>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</si>
  <si>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</si>
  <si>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</si>
  <si>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</si>
  <si>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</si>
  <si>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</si>
  <si>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</si>
  <si>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</si>
  <si>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</si>
  <si>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</si>
  <si>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</si>
  <si>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</si>
  <si>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</si>
  <si>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</si>
  <si>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</si>
  <si>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</si>
  <si>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</si>
  <si>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</si>
  <si>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</si>
  <si>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</si>
  <si>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</si>
  <si>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</si>
  <si>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</si>
  <si>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</si>
  <si>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</si>
  <si>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</si>
  <si>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</si>
  <si>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</si>
  <si>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</si>
  <si>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</si>
  <si>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</si>
  <si>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</si>
  <si>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</si>
  <si>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</si>
  <si>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</si>
  <si>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</si>
  <si>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</si>
  <si>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</si>
  <si>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</si>
  <si>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</si>
  <si>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</si>
  <si>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</si>
  <si>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</si>
  <si>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</si>
  <si>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</si>
  <si>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</si>
  <si>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</si>
  <si>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</si>
  <si>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</si>
  <si>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</si>
  <si>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</si>
  <si>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</si>
  <si>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</si>
  <si>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</si>
  <si>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</si>
  <si>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</si>
  <si>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</si>
  <si>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</si>
  <si>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</si>
  <si>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</si>
  <si>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</si>
  <si>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</si>
  <si>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</si>
  <si>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</si>
  <si>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</si>
  <si>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</si>
  <si>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</si>
  <si>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</si>
  <si>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</si>
  <si>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</si>
  <si>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</si>
  <si>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</si>
  <si>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</si>
  <si>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</si>
  <si>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</si>
  <si>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</si>
  <si>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</si>
  <si>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</si>
  <si>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</si>
  <si>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</si>
  <si>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</si>
  <si>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</si>
  <si>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</si>
  <si>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</si>
  <si>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</si>
  <si>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</si>
  <si>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</si>
  <si>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</si>
  <si>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</si>
  <si>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</si>
  <si>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</si>
  <si>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</si>
  <si>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</si>
  <si>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</si>
  <si>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</si>
  <si>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</si>
  <si>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</si>
  <si>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</si>
  <si>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</si>
  <si>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</si>
  <si>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</si>
  <si>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</si>
  <si>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</si>
  <si>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</si>
  <si>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</si>
  <si>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</si>
  <si>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</si>
  <si>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</si>
  <si>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</si>
  <si>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</si>
  <si>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</si>
  <si>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</si>
  <si>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</si>
  <si>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</si>
  <si>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</si>
  <si>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</si>
  <si>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</si>
  <si>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</si>
  <si>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</si>
  <si>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</si>
  <si>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</si>
  <si>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</si>
  <si>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</si>
  <si>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</si>
  <si>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</si>
  <si>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</si>
  <si>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</si>
  <si>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</si>
  <si>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</si>
  <si>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</si>
  <si>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</si>
  <si>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</si>
  <si>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</si>
  <si>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</si>
  <si>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</si>
  <si>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</si>
  <si>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</si>
  <si>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</si>
  <si>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</si>
  <si>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</si>
  <si>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</si>
  <si>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</si>
  <si>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</si>
  <si>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</si>
  <si>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</si>
  <si>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</si>
  <si>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</si>
  <si>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</si>
  <si>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</si>
  <si>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</si>
  <si>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</si>
  <si>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</si>
  <si>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</si>
  <si>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</si>
  <si>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</si>
  <si>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</si>
  <si>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</si>
  <si>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</si>
  <si>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</si>
  <si>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</si>
  <si>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</si>
  <si>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</si>
  <si>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</si>
  <si>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</si>
  <si>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</si>
  <si>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</si>
  <si>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</si>
  <si>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</si>
  <si>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</si>
  <si>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</si>
  <si>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</si>
  <si>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</si>
  <si>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</si>
  <si>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</si>
  <si>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</si>
  <si>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</si>
  <si>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</si>
  <si>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</si>
  <si>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</si>
  <si>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</si>
  <si>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</si>
  <si>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</si>
  <si>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</si>
  <si>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</si>
  <si>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</si>
  <si>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</si>
  <si>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</si>
  <si>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</si>
  <si>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</si>
  <si>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</si>
  <si>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</si>
  <si>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</si>
  <si>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</si>
  <si>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</si>
  <si>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</si>
  <si>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</si>
  <si>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</si>
  <si>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</si>
  <si>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</si>
  <si>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</si>
  <si>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</si>
  <si>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</si>
  <si>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</si>
  <si>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</si>
  <si>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</si>
  <si>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</si>
  <si>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</si>
  <si>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</si>
  <si>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</si>
  <si>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</si>
  <si>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</si>
  <si>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</si>
  <si>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</si>
  <si>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</si>
  <si>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</si>
  <si>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</si>
  <si>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</si>
  <si>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</si>
  <si>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</si>
  <si>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</si>
  <si>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</si>
  <si>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</si>
  <si>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</si>
  <si>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</si>
  <si>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</si>
  <si>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</si>
  <si>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</si>
  <si>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</si>
  <si>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</si>
  <si>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</si>
  <si>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</si>
  <si>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</si>
  <si>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</si>
  <si>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</si>
  <si>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</si>
  <si>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</si>
  <si>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</si>
  <si>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</si>
  <si>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</si>
  <si>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</si>
  <si>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</si>
  <si>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</si>
  <si>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</si>
  <si>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</si>
  <si>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</si>
  <si>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</si>
  <si>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</si>
  <si>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</si>
  <si>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</si>
  <si>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</si>
  <si>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</si>
  <si>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</si>
  <si>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</si>
  <si>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</si>
  <si>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</si>
  <si>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</si>
  <si>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</si>
  <si>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</si>
  <si>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</si>
  <si>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</si>
  <si>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</si>
  <si>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</si>
  <si>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</si>
  <si>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</si>
  <si>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</si>
  <si>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</si>
  <si>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</si>
  <si>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</si>
  <si>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</si>
  <si>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</si>
  <si>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</si>
  <si>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</si>
  <si>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</si>
  <si>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</si>
  <si>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</si>
  <si>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</si>
  <si>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</si>
  <si>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</si>
  <si>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</si>
  <si>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</si>
  <si>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</si>
  <si>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</si>
  <si>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</si>
  <si>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</si>
  <si>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</si>
  <si>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</si>
  <si>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</si>
  <si>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</si>
  <si>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</si>
  <si>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</si>
  <si>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</si>
  <si>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</si>
  <si>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</si>
  <si>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</si>
  <si>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</si>
  <si>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</si>
  <si>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</si>
  <si>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</si>
  <si>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</si>
  <si>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</si>
  <si>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</si>
  <si>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</si>
  <si>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</si>
  <si>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</si>
  <si>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</si>
  <si>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</si>
  <si>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</si>
  <si>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</si>
  <si>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</si>
  <si>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</si>
  <si>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</si>
  <si>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</si>
  <si>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</si>
  <si>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</si>
  <si>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</si>
  <si>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</si>
  <si>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</si>
  <si>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</si>
  <si>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</si>
  <si>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</si>
  <si>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</si>
  <si>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</si>
  <si>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</si>
  <si>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</si>
  <si>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</si>
  <si>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</si>
  <si>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</si>
  <si>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</si>
  <si>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</si>
  <si>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</si>
  <si>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</si>
  <si>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</si>
  <si>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</si>
  <si>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</si>
  <si>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</si>
  <si>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</si>
  <si>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</si>
  <si>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</si>
  <si>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</si>
  <si>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</si>
  <si>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</si>
  <si>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</si>
  <si>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</si>
  <si>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</si>
  <si>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</si>
  <si>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</si>
  <si>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</si>
  <si>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</si>
  <si>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</si>
  <si>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</si>
  <si>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</si>
  <si>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</si>
  <si>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</si>
  <si>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</si>
  <si>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</si>
  <si>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</si>
  <si>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</si>
  <si>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</si>
  <si>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</si>
  <si>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</si>
  <si>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</si>
  <si>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</si>
  <si>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</si>
  <si>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</si>
  <si>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</si>
  <si>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</si>
  <si>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</si>
  <si>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</si>
  <si>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</si>
  <si>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</si>
  <si>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</si>
  <si>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</si>
  <si>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</si>
  <si>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</si>
  <si>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</si>
  <si>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</si>
  <si>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</si>
  <si>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</si>
  <si>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</si>
  <si>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</si>
  <si>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</si>
  <si>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</si>
  <si>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</si>
  <si>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</si>
  <si>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</si>
  <si>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</si>
  <si>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</si>
  <si>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</si>
  <si>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</si>
  <si>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</si>
  <si>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</si>
  <si>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</si>
  <si>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</si>
  <si>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</si>
  <si>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</si>
  <si>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</si>
  <si>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</si>
  <si>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</si>
  <si>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</si>
  <si>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</si>
  <si>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</si>
  <si>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</si>
  <si>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</si>
  <si>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</si>
  <si>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</si>
  <si>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</si>
  <si>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</si>
  <si>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</si>
  <si>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</si>
  <si>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</si>
  <si>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</si>
  <si>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</si>
  <si>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</si>
  <si>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</si>
  <si>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</si>
  <si>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</si>
  <si>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</si>
  <si>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</si>
  <si>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</si>
  <si>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</si>
  <si>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</si>
  <si>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</si>
  <si>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</si>
  <si>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</si>
  <si>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</si>
  <si>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</si>
  <si>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</si>
  <si>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</si>
  <si>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</si>
  <si>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</si>
  <si>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</si>
  <si>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</si>
  <si>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</si>
  <si>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</si>
  <si>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</si>
  <si>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</si>
  <si>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</si>
  <si>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</si>
  <si>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</si>
  <si>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</si>
  <si>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</si>
  <si>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</si>
  <si>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</si>
  <si>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</si>
  <si>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</si>
  <si>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</si>
  <si>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</si>
  <si>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</si>
  <si>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</si>
  <si>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</si>
  <si>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</si>
  <si>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</si>
  <si>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</si>
  <si>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</si>
  <si>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</si>
  <si>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</si>
  <si>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</si>
  <si>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</si>
  <si>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</si>
  <si>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</si>
  <si>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</si>
  <si>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</si>
  <si>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</si>
  <si>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</si>
  <si>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</si>
  <si>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</si>
  <si>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</si>
  <si>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</si>
  <si>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</si>
  <si>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</si>
  <si>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</si>
  <si>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</si>
  <si>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</si>
  <si>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</si>
  <si>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</si>
  <si>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</si>
  <si>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</si>
  <si>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</si>
  <si>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</si>
  <si>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</si>
  <si>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</si>
  <si>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</si>
  <si>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</si>
  <si>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</si>
  <si>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</si>
  <si>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</si>
  <si>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</si>
  <si>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</si>
  <si>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</si>
  <si>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</si>
  <si>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</si>
  <si>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</si>
  <si>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</si>
  <si>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</si>
  <si>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</si>
  <si>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</si>
  <si>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</si>
  <si>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</si>
  <si>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</si>
  <si>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</si>
  <si>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</si>
  <si>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</si>
  <si>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</si>
  <si>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</si>
  <si>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</si>
  <si>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</si>
  <si>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</si>
  <si>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</si>
  <si>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</si>
  <si>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</si>
  <si>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</si>
  <si>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</si>
  <si>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</si>
  <si>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</si>
  <si>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</si>
  <si>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</si>
  <si>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</si>
  <si>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</si>
  <si>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</si>
  <si>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</si>
  <si>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</si>
  <si>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</si>
  <si>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</si>
  <si>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</si>
  <si>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</si>
  <si>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</si>
  <si>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</si>
  <si>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</si>
  <si>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</si>
  <si>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</si>
  <si>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</si>
  <si>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</si>
  <si>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</si>
  <si>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</si>
  <si>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</si>
  <si>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</si>
  <si>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</si>
  <si>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</si>
  <si>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</si>
  <si>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</si>
  <si>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</si>
  <si>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</si>
  <si>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</si>
  <si>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</si>
  <si>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</si>
  <si>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</si>
  <si>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</si>
  <si>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</si>
  <si>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</si>
  <si>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</si>
  <si>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</si>
  <si>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</si>
  <si>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</si>
  <si>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</si>
  <si>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</si>
  <si>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</si>
  <si>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</si>
  <si>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</si>
  <si>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</si>
  <si>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</si>
  <si>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</si>
  <si>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</si>
  <si>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</si>
  <si>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</si>
  <si>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</si>
  <si>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</si>
  <si>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</si>
  <si>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</si>
  <si>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</si>
  <si>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</si>
  <si>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</si>
  <si>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</si>
  <si>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</si>
  <si>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</si>
  <si>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</si>
  <si>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</si>
  <si>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</si>
  <si>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</si>
  <si>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</si>
  <si>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</si>
  <si>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</si>
  <si>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</si>
  <si>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</si>
  <si>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</si>
  <si>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</si>
  <si>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</si>
  <si>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</si>
  <si>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</si>
  <si>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</si>
  <si>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</si>
  <si>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</si>
  <si>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</si>
  <si>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</si>
  <si>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</si>
  <si>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</si>
  <si>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</si>
  <si>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</si>
  <si>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</si>
  <si>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</si>
  <si>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</si>
  <si>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</si>
  <si>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</si>
  <si>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</si>
  <si>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</si>
  <si>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</si>
  <si>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</si>
  <si>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</si>
  <si>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</si>
  <si>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</si>
  <si>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</si>
  <si>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</si>
  <si>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</si>
  <si>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</si>
  <si>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</si>
  <si>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</si>
  <si>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</si>
  <si>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</si>
  <si>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</si>
  <si>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</si>
  <si>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</si>
  <si>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</si>
  <si>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</si>
  <si>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</si>
  <si>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</si>
  <si>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</si>
  <si>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</si>
  <si>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</si>
  <si>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</si>
  <si>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</si>
  <si>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</si>
  <si>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</si>
  <si>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</si>
  <si>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</si>
  <si>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</si>
  <si>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</si>
  <si>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</si>
  <si>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</si>
  <si>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</si>
  <si>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</si>
  <si>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</si>
  <si>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</si>
  <si>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</si>
  <si>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</si>
  <si>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</si>
  <si>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</si>
  <si>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</si>
  <si>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</si>
  <si>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</si>
  <si>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</si>
  <si>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</si>
  <si>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</si>
  <si>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</si>
  <si>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</si>
  <si>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</si>
  <si>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</si>
  <si>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</si>
  <si>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</si>
  <si>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</si>
  <si>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</si>
  <si>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</si>
  <si>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</si>
  <si>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</si>
  <si>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</si>
  <si>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</si>
  <si>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</si>
  <si>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</si>
  <si>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</si>
  <si>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</si>
  <si>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</si>
  <si>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</si>
  <si>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</si>
  <si>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</si>
  <si>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</si>
  <si>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</si>
  <si>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</si>
  <si>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</si>
  <si>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</si>
  <si>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</si>
  <si>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</si>
  <si>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</si>
  <si>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</si>
  <si>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</si>
  <si>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</si>
  <si>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</si>
  <si>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</si>
  <si>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</si>
  <si>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</si>
  <si>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</si>
  <si>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</si>
  <si>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</si>
  <si>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</si>
  <si>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</si>
  <si>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</si>
  <si>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</si>
  <si>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</si>
  <si>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</si>
  <si>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</si>
  <si>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</si>
  <si>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</si>
  <si>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</si>
  <si>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</si>
  <si>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</si>
  <si>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</si>
  <si>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</si>
  <si>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</si>
  <si>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</si>
  <si>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</si>
  <si>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</si>
  <si>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</si>
  <si>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</si>
  <si>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</si>
  <si>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</si>
  <si>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</si>
  <si>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</si>
  <si>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</si>
  <si>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</si>
  <si>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</si>
  <si>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</si>
  <si>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</si>
  <si>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</si>
  <si>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</si>
  <si>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</si>
  <si>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</si>
  <si>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</si>
  <si>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</si>
  <si>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</si>
  <si>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</si>
  <si>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</si>
  <si>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</si>
  <si>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</si>
  <si>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</si>
  <si>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</si>
  <si>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</si>
  <si>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</si>
  <si>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</si>
  <si>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</si>
  <si>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</si>
  <si>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</si>
  <si>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</si>
  <si>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</si>
  <si>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</si>
  <si>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</si>
  <si>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</si>
  <si>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</si>
  <si>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</si>
  <si>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</si>
  <si>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</si>
  <si>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</si>
  <si>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</si>
  <si>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</si>
  <si>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</si>
  <si>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</si>
  <si>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</si>
  <si>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</si>
  <si>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</si>
  <si>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</si>
  <si>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</si>
  <si>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</si>
  <si>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</si>
  <si>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</si>
  <si>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</si>
  <si>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</si>
  <si>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</si>
  <si>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</si>
  <si>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</si>
  <si>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</si>
  <si>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</si>
  <si>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</si>
  <si>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</si>
  <si>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</si>
  <si>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</si>
  <si>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</si>
  <si>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</si>
  <si>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</si>
  <si>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</si>
  <si>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</si>
  <si>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</si>
  <si>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</si>
  <si>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</si>
  <si>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</si>
  <si>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</si>
  <si>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</si>
  <si>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</si>
  <si>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</si>
  <si>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</si>
  <si>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</si>
  <si>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</si>
  <si>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</si>
  <si>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</si>
  <si>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</si>
  <si>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</si>
  <si>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</si>
  <si>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</si>
  <si>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</si>
  <si>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</si>
  <si>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</si>
  <si>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</si>
  <si>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</si>
  <si>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</si>
  <si>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</si>
  <si>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</si>
  <si>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</si>
  <si>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</si>
  <si>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</si>
  <si>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</si>
  <si>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</si>
  <si>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</si>
  <si>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</si>
  <si>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</si>
  <si>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</si>
  <si>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</si>
  <si>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</si>
  <si>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</si>
  <si>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</si>
  <si>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</si>
  <si>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</si>
  <si>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</si>
  <si>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</si>
  <si>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</si>
  <si>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</si>
  <si>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</si>
  <si>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</si>
  <si>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</si>
  <si>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</si>
  <si>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</si>
  <si>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</si>
  <si>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</si>
  <si>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</si>
  <si>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</si>
  <si>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</si>
  <si>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</si>
  <si>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</si>
  <si>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</si>
  <si>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</si>
  <si>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</si>
  <si>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</si>
  <si>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</si>
  <si>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</si>
  <si>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</si>
  <si>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</si>
  <si>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</si>
  <si>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</si>
  <si>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</si>
  <si>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</si>
  <si>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</si>
  <si>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</si>
  <si>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</si>
  <si>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</si>
  <si>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</si>
  <si>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</si>
  <si>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</si>
  <si>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</si>
  <si>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</si>
  <si>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</si>
  <si>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</si>
  <si>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</si>
  <si>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</si>
  <si>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</si>
  <si>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</si>
  <si>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</si>
  <si>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</si>
  <si>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</si>
  <si>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</si>
  <si>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</si>
  <si>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</si>
  <si>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</si>
  <si>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</si>
  <si>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</si>
  <si>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</si>
  <si>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</si>
  <si>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</si>
  <si>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</si>
  <si>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</si>
  <si>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</si>
  <si>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</si>
  <si>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</si>
  <si>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</si>
  <si>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</si>
  <si>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</si>
  <si>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</si>
  <si>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</si>
  <si>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</si>
  <si>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</si>
  <si>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</si>
  <si>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</si>
  <si>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</si>
  <si>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</si>
  <si>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</si>
  <si>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</si>
  <si>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</si>
  <si>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</si>
  <si>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</si>
  <si>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</si>
  <si>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</si>
  <si>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</si>
  <si>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</si>
  <si>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</si>
  <si>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</si>
  <si>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</si>
  <si>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</si>
  <si>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</si>
  <si>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</si>
  <si>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</si>
  <si>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</si>
  <si>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</si>
  <si>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</si>
  <si>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</si>
  <si>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</si>
  <si>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</si>
  <si>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</si>
  <si>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</si>
  <si>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</si>
  <si>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</si>
  <si>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</si>
  <si>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</si>
  <si>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</si>
  <si>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</si>
  <si>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</si>
  <si>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</si>
  <si>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</si>
  <si>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</si>
  <si>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</si>
  <si>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</si>
  <si>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</si>
  <si>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</si>
  <si>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</si>
  <si>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</si>
  <si>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</si>
  <si>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</si>
  <si>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</si>
  <si>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</si>
  <si>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</si>
  <si>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</si>
  <si>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</si>
  <si>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</si>
  <si>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</si>
  <si>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</si>
  <si>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</si>
  <si>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</si>
  <si>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</si>
  <si>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</si>
  <si>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</si>
  <si>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</si>
  <si>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</si>
  <si>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</si>
  <si>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</si>
  <si>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</si>
  <si>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</si>
  <si>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</si>
  <si>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</si>
  <si>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</si>
  <si>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</si>
  <si>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</si>
  <si>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</si>
  <si>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</si>
  <si>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</si>
  <si>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</si>
  <si>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</si>
  <si>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</si>
  <si>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</si>
  <si>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</si>
  <si>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</si>
  <si>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</si>
  <si>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</si>
  <si>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</si>
  <si>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</si>
  <si>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</si>
  <si>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</si>
  <si>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</si>
  <si>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</si>
  <si>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</si>
  <si>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</si>
  <si>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</si>
  <si>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</si>
  <si>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</si>
  <si>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</si>
  <si>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</si>
  <si>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</si>
  <si>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</si>
  <si>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</si>
  <si>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</si>
  <si>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</si>
  <si>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</si>
  <si>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</si>
  <si>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</si>
  <si>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</si>
  <si>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</si>
  <si>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</si>
  <si>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</si>
  <si>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</si>
  <si>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</si>
  <si>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</si>
  <si>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</si>
  <si>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</si>
  <si>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</si>
  <si>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</si>
  <si>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</si>
  <si>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</si>
  <si>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</si>
  <si>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</si>
  <si>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</si>
  <si>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</si>
  <si>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</si>
  <si>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</si>
  <si>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</si>
  <si>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</si>
  <si>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</si>
  <si>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</si>
  <si>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</si>
  <si>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</si>
  <si>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</si>
  <si>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</si>
  <si>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</si>
  <si>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</si>
  <si>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</si>
  <si>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</si>
  <si>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</si>
  <si>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</si>
  <si>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</si>
  <si>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</si>
  <si>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</si>
  <si>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</si>
  <si>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</si>
  <si>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</si>
  <si>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</si>
  <si>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</si>
  <si>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</si>
  <si>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</si>
  <si>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</si>
  <si>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</si>
  <si>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</si>
  <si>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</si>
  <si>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</si>
  <si>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</si>
  <si>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</si>
  <si>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</si>
  <si>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</si>
  <si>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</si>
  <si>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</si>
  <si>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</si>
  <si>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</si>
  <si>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</si>
  <si>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</si>
  <si>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</si>
  <si>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</si>
  <si>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</si>
  <si>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</si>
  <si>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</si>
  <si>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</si>
  <si>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</si>
  <si>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</si>
  <si>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</si>
  <si>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</si>
  <si>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</si>
  <si>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</si>
  <si>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</si>
  <si>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</si>
  <si>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</si>
  <si>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</si>
  <si>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</si>
  <si>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</si>
  <si>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</si>
  <si>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</si>
  <si>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</si>
  <si>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</si>
  <si>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</si>
  <si>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</si>
  <si>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</si>
  <si>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</si>
  <si>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</si>
  <si>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</si>
  <si>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</si>
  <si>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</si>
  <si>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</si>
  <si>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</si>
  <si>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</si>
  <si>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</si>
  <si>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</si>
  <si>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</si>
  <si>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</si>
  <si>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</si>
  <si>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</si>
  <si>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</si>
  <si>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</si>
  <si>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</si>
  <si>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</si>
  <si>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</si>
  <si>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</si>
  <si>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</si>
  <si>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</si>
  <si>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</si>
  <si>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</si>
  <si>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</si>
  <si>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</si>
  <si>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</si>
  <si>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</si>
  <si>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</si>
  <si>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</si>
  <si>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</si>
  <si>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</si>
  <si>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</si>
  <si>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</si>
  <si>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</si>
  <si>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</si>
  <si>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</si>
  <si>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</si>
  <si>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</si>
  <si>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</si>
  <si>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</si>
  <si>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</si>
  <si>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</si>
  <si>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</si>
  <si>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</si>
  <si>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</si>
  <si>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</si>
  <si>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</si>
  <si>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</si>
  <si>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</si>
  <si>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</si>
  <si>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</si>
  <si>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</si>
  <si>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</si>
  <si>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</si>
  <si>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</si>
  <si>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</si>
  <si>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</si>
  <si>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</si>
  <si>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</si>
  <si>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</si>
  <si>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</si>
  <si>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</si>
  <si>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</si>
  <si>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</si>
  <si>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</si>
  <si>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</si>
  <si>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</si>
  <si>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</si>
  <si>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</si>
  <si>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</si>
  <si>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</si>
  <si>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</si>
  <si>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</si>
  <si>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</si>
  <si>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</si>
  <si>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</si>
  <si>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</si>
  <si>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</si>
  <si>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</si>
  <si>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</si>
  <si>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</si>
  <si>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</si>
  <si>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</si>
  <si>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</si>
  <si>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</si>
  <si>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</si>
  <si>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</si>
  <si>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</si>
  <si>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</si>
  <si>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</si>
  <si>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</si>
  <si>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</si>
  <si>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</si>
  <si>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</si>
  <si>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</si>
  <si>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</si>
  <si>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</si>
  <si>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</si>
  <si>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</si>
  <si>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</si>
  <si>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</si>
  <si>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</si>
  <si>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</si>
  <si>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</si>
  <si>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</si>
  <si>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</si>
  <si>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</si>
  <si>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</si>
  <si>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</si>
  <si>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</si>
  <si>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</si>
  <si>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</si>
  <si>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</si>
  <si>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</si>
  <si>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</si>
  <si>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</si>
  <si>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</si>
  <si>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</si>
  <si>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</si>
  <si>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</si>
  <si>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</si>
  <si>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</si>
  <si>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</si>
  <si>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</si>
  <si>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</si>
  <si>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</si>
  <si>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</si>
  <si>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</si>
  <si>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</si>
  <si>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</si>
  <si>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</si>
  <si>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</si>
  <si>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</si>
  <si>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</si>
  <si>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</si>
  <si>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</si>
  <si>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</si>
  <si>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</si>
  <si>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</si>
  <si>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</si>
  <si>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</si>
  <si>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</si>
  <si>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</si>
  <si>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</si>
  <si>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</si>
  <si>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</si>
  <si>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</si>
  <si>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</si>
  <si>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</si>
  <si>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</si>
  <si>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</si>
  <si>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</si>
  <si>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</si>
  <si>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</si>
  <si>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</si>
  <si>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</si>
  <si>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</si>
  <si>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</si>
  <si>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</si>
  <si>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</si>
  <si>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</si>
  <si>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</si>
  <si>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</si>
  <si>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</si>
  <si>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</si>
  <si>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</si>
  <si>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</si>
  <si>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</si>
  <si>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</si>
  <si>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</si>
  <si>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</si>
  <si>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</si>
  <si>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</si>
  <si>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</si>
  <si>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</si>
  <si>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</si>
  <si>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</si>
  <si>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</si>
  <si>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</si>
  <si>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</si>
  <si>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</si>
  <si>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</si>
  <si>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</si>
  <si>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</si>
  <si>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</si>
  <si>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</si>
  <si>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</si>
  <si>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</si>
  <si>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</si>
  <si>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</si>
  <si>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</si>
  <si>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</si>
  <si>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</si>
  <si>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</si>
  <si>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</si>
  <si>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</si>
  <si>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</si>
  <si>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</si>
  <si>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</si>
  <si>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</si>
  <si>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</si>
  <si>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</si>
  <si>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</si>
  <si>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</si>
  <si>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</si>
  <si>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</si>
  <si>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</si>
  <si>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</si>
  <si>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</si>
  <si>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</si>
  <si>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</si>
  <si>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</si>
  <si>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</si>
  <si>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</si>
  <si>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</si>
  <si>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</si>
  <si>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</si>
  <si>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</si>
  <si>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</si>
  <si>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</si>
  <si>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</si>
  <si>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</si>
  <si>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</si>
  <si>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</si>
  <si>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</si>
  <si>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</si>
  <si>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</si>
  <si>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</si>
  <si>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</si>
  <si>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</si>
  <si>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</si>
  <si>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</si>
  <si>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</si>
  <si>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</si>
  <si>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</si>
  <si>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</si>
  <si>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</si>
  <si>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</si>
  <si>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</si>
  <si>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</si>
  <si>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</si>
  <si>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</si>
  <si>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</si>
  <si>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</si>
  <si>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</si>
  <si>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</si>
  <si>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</si>
  <si>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</si>
  <si>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</si>
  <si>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</si>
  <si>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</si>
  <si>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</si>
  <si>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</si>
  <si>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</si>
  <si>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</si>
  <si>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</si>
  <si>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</si>
  <si>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</si>
  <si>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</si>
  <si>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</si>
  <si>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</si>
  <si>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</si>
  <si>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</si>
  <si>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</si>
  <si>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</si>
  <si>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</si>
  <si>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</si>
  <si>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</si>
  <si>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</si>
  <si>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</si>
  <si>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</si>
  <si>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</si>
  <si>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</si>
  <si>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</si>
  <si>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</si>
  <si>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</si>
  <si>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</si>
  <si>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</si>
  <si>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</si>
  <si>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</si>
  <si>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</si>
  <si>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</si>
  <si>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</si>
  <si>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</si>
  <si>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</si>
  <si>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</si>
  <si>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</si>
  <si>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</si>
  <si>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</si>
  <si>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</si>
  <si>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</si>
  <si>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</si>
  <si>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</si>
  <si>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</si>
  <si>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</si>
  <si>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</si>
  <si>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</si>
  <si>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</si>
  <si>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</si>
  <si>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</si>
  <si>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</si>
  <si>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</si>
  <si>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</si>
  <si>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</si>
  <si>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</si>
  <si>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</si>
  <si>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</si>
  <si>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</si>
  <si>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</si>
  <si>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</si>
  <si>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</si>
  <si>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</si>
  <si>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</si>
  <si>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</si>
  <si>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</si>
  <si>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</si>
  <si>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</si>
  <si>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</si>
  <si>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</si>
  <si>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</si>
  <si>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</si>
  <si>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</si>
  <si>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</si>
  <si>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</si>
  <si>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</si>
  <si>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</si>
  <si>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</si>
  <si>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</si>
  <si>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</si>
  <si>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</si>
  <si>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</si>
  <si>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</si>
  <si>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</si>
  <si>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</si>
  <si>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</si>
  <si>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</si>
  <si>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</si>
  <si>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</si>
  <si>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</si>
  <si>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</si>
  <si>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</si>
  <si>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</si>
  <si>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</si>
  <si>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</si>
  <si>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</si>
  <si>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</si>
  <si>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</si>
  <si>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</si>
  <si>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</si>
  <si>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</si>
  <si>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</si>
  <si>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</si>
  <si>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</si>
  <si>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</si>
  <si>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</si>
  <si>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</si>
  <si>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</si>
  <si>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</si>
  <si>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</si>
  <si>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</si>
  <si>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</si>
  <si>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</si>
  <si>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</si>
  <si>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</si>
  <si>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</si>
  <si>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</si>
  <si>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</si>
  <si>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</si>
  <si>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</si>
  <si>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</si>
  <si>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</si>
  <si>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</si>
  <si>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</si>
  <si>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</si>
  <si>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</si>
  <si>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</si>
  <si>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</si>
  <si>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</si>
  <si>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</si>
  <si>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</si>
  <si>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</si>
  <si>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</si>
  <si>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</si>
  <si>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</si>
  <si>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</si>
  <si>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</si>
  <si>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</si>
  <si>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</si>
  <si>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</si>
  <si>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</si>
  <si>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</si>
  <si>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</si>
  <si>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</si>
  <si>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</si>
  <si>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</si>
  <si>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</si>
  <si>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</si>
  <si>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</si>
  <si>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</si>
  <si>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</si>
  <si>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</si>
  <si>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</si>
  <si>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</si>
  <si>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</si>
  <si>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</si>
  <si>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</si>
  <si>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</si>
  <si>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</si>
  <si>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</si>
  <si>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</si>
  <si>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</si>
  <si>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</si>
  <si>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</si>
  <si>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</si>
  <si>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</si>
  <si>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</si>
  <si>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</si>
  <si>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</si>
  <si>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</si>
  <si>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</si>
  <si>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</si>
  <si>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</si>
  <si>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</si>
  <si>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</si>
  <si>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</si>
  <si>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</si>
  <si>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</si>
  <si>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</si>
  <si>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</si>
  <si>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</si>
  <si>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</si>
  <si>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</si>
  <si>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</si>
  <si>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</si>
  <si>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</si>
  <si>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</si>
  <si>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</si>
  <si>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</si>
  <si>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</si>
  <si>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</si>
  <si>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</si>
  <si>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</si>
  <si>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</si>
  <si>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</si>
  <si>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</si>
  <si>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</si>
  <si>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</si>
  <si>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</si>
  <si>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</si>
  <si>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</si>
  <si>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</si>
  <si>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</si>
  <si>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</si>
  <si>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</si>
  <si>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</si>
  <si>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</si>
  <si>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</si>
  <si>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</si>
  <si>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</si>
  <si>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</si>
  <si>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</si>
  <si>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</si>
  <si>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</si>
  <si>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</si>
  <si>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</si>
  <si>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</si>
  <si>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</si>
  <si>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</si>
  <si>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</si>
  <si>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</si>
  <si>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</si>
  <si>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</si>
  <si>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</si>
  <si>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</si>
  <si>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</si>
  <si>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</si>
  <si>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</si>
  <si>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</si>
  <si>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</si>
  <si>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</si>
  <si>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</si>
  <si>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</si>
  <si>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</si>
  <si>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</si>
  <si>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</si>
  <si>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</si>
  <si>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</si>
  <si>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</si>
  <si>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</si>
  <si>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</si>
  <si>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</si>
  <si>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</si>
  <si>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</si>
  <si>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</si>
  <si>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</si>
  <si>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</si>
  <si>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</si>
  <si>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</si>
  <si>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</si>
  <si>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</si>
  <si>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</si>
  <si>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</si>
  <si>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</si>
  <si>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</si>
  <si>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</si>
  <si>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</si>
  <si>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</si>
  <si>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</si>
  <si>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</si>
  <si>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</si>
  <si>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</si>
  <si>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</si>
  <si>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</si>
  <si>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</si>
  <si>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</si>
  <si>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</si>
  <si>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</si>
  <si>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</si>
  <si>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</si>
  <si>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</si>
  <si>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</si>
  <si>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</si>
  <si>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</si>
  <si>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</si>
  <si>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</si>
  <si>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</si>
  <si>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</si>
  <si>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</si>
  <si>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</si>
  <si>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</si>
  <si>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</si>
  <si>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</si>
  <si>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</si>
  <si>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</si>
  <si>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</si>
  <si>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</si>
  <si>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</si>
  <si>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</si>
  <si>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</si>
  <si>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</si>
  <si>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</si>
  <si>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</si>
  <si>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</si>
  <si>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</si>
  <si>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</si>
  <si>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</si>
  <si>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</si>
  <si>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</si>
  <si>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</si>
  <si>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</si>
  <si>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</si>
  <si>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</si>
  <si>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</si>
  <si>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</si>
  <si>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</si>
  <si>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</si>
  <si>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</si>
  <si>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</si>
  <si>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</si>
  <si>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</si>
  <si>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</si>
  <si>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</si>
  <si>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</si>
  <si>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</si>
  <si>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</si>
  <si>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</si>
  <si>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</si>
  <si>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</si>
  <si>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</si>
  <si>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</si>
  <si>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</si>
  <si>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</si>
  <si>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</si>
  <si>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</si>
  <si>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</si>
  <si>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</si>
  <si>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</si>
  <si>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</si>
  <si>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</si>
  <si>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</si>
  <si>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</si>
  <si>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</si>
  <si>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</si>
  <si>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</si>
  <si>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</si>
  <si>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</si>
  <si>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</si>
  <si>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</si>
  <si>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</si>
  <si>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</si>
  <si>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</si>
  <si>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</si>
  <si>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</si>
  <si>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</si>
  <si>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</si>
  <si>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</si>
  <si>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</si>
  <si>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</si>
  <si>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</si>
  <si>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</si>
  <si>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</si>
  <si>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</si>
  <si>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</si>
  <si>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</si>
  <si>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</si>
  <si>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</si>
  <si>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</si>
  <si>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</si>
  <si>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</si>
  <si>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</si>
  <si>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</si>
  <si>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</si>
  <si>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</si>
  <si>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</si>
  <si>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</si>
  <si>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</si>
  <si>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</si>
  <si>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</si>
  <si>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</si>
  <si>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</si>
  <si>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</si>
  <si>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</si>
  <si>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</si>
  <si>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</si>
  <si>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</si>
  <si>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</si>
  <si>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</si>
  <si>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</si>
  <si>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</si>
  <si>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</si>
  <si>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</si>
  <si>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</si>
  <si>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</si>
  <si>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</si>
  <si>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</si>
  <si>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</si>
  <si>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</si>
  <si>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</si>
  <si>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</si>
  <si>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</si>
  <si>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</si>
  <si>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</si>
  <si>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</si>
  <si>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</si>
  <si>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</si>
  <si>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</si>
  <si>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</si>
  <si>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</si>
  <si>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</si>
  <si>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</si>
  <si>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</si>
  <si>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</si>
  <si>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</si>
  <si>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</si>
  <si>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</si>
  <si>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</si>
  <si>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</si>
  <si>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</si>
  <si>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</si>
  <si>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</si>
  <si>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</si>
  <si>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</si>
  <si>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</si>
  <si>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</si>
  <si>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</si>
  <si>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</si>
  <si>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</si>
  <si>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</si>
  <si>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</si>
  <si>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</si>
  <si>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</si>
  <si>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</si>
  <si>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</si>
  <si>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</si>
  <si>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</si>
  <si>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</si>
  <si>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</si>
  <si>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</si>
  <si>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</si>
  <si>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</si>
  <si>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</si>
  <si>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</si>
  <si>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</si>
  <si>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</si>
  <si>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</si>
  <si>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</si>
  <si>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</si>
  <si>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</si>
  <si>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</si>
  <si>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</si>
  <si>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</si>
  <si>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</si>
  <si>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</si>
  <si>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</si>
  <si>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</si>
  <si>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</si>
  <si>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</si>
  <si>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</si>
  <si>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</si>
  <si>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</si>
  <si>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</si>
  <si>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</si>
  <si>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</si>
  <si>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</si>
  <si>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</si>
  <si>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</si>
  <si>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</si>
  <si>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</si>
  <si>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</si>
  <si>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</si>
  <si>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</si>
  <si>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</si>
  <si>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</si>
  <si>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</si>
  <si>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</si>
  <si>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</si>
  <si>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</si>
  <si>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</si>
  <si>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</si>
  <si>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</si>
  <si>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</si>
  <si>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</si>
  <si>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</si>
  <si>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</si>
  <si>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</si>
  <si>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</si>
  <si>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</si>
  <si>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</si>
  <si>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</si>
  <si>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</si>
  <si>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</si>
  <si>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</si>
  <si>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</si>
  <si>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</si>
  <si>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</si>
  <si>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</si>
  <si>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</si>
  <si>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</si>
  <si>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</si>
  <si>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</si>
  <si>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</si>
  <si>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</si>
  <si>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</si>
  <si>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</si>
  <si>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</si>
  <si>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</si>
  <si>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</si>
  <si>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</si>
  <si>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</si>
  <si>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</si>
  <si>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</si>
  <si>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</si>
  <si>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</si>
  <si>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</si>
  <si>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</si>
  <si>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</si>
  <si>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</si>
  <si>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</si>
  <si>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</si>
  <si>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</si>
  <si>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</si>
  <si>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</si>
  <si>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</si>
  <si>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</si>
  <si>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</si>
  <si>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</si>
  <si>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</si>
  <si>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</si>
  <si>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</si>
  <si>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</si>
  <si>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</si>
  <si>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</si>
  <si>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</si>
  <si>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</si>
  <si>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</si>
  <si>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</si>
  <si>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</si>
  <si>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</si>
  <si>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</si>
  <si>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</si>
  <si>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</si>
  <si>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</si>
  <si>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</si>
  <si>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</si>
  <si>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</si>
  <si>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</si>
  <si>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</si>
  <si>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</si>
  <si>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</si>
  <si>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</si>
  <si>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</si>
  <si>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</si>
  <si>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</si>
  <si>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</si>
  <si>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</si>
  <si>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</si>
  <si>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</si>
  <si>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</si>
  <si>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</si>
  <si>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</si>
  <si>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</si>
  <si>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</si>
  <si>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</si>
  <si>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</si>
  <si>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</si>
  <si>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</si>
  <si>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</si>
  <si>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</si>
  <si>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</si>
  <si>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</si>
  <si>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</si>
  <si>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</si>
  <si>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</si>
  <si>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</si>
  <si>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</si>
  <si>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</si>
  <si>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</si>
  <si>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</si>
  <si>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</si>
  <si>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</si>
  <si>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</si>
  <si>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</si>
  <si>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</si>
  <si>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</si>
  <si>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</si>
  <si>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</si>
  <si>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</si>
  <si>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</si>
  <si>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</si>
  <si>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</si>
  <si>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</si>
  <si>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</si>
  <si>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</si>
  <si>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</si>
  <si>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</si>
  <si>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</si>
  <si>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</si>
  <si>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</si>
  <si>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</si>
  <si>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</si>
  <si>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</si>
  <si>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</si>
  <si>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</si>
  <si>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</si>
  <si>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</si>
  <si>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</si>
  <si>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</si>
  <si>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</si>
  <si>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</si>
  <si>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</si>
  <si>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</si>
  <si>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</si>
  <si>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</si>
  <si>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</si>
  <si>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</si>
  <si>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</si>
  <si>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</si>
  <si>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</si>
  <si>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</si>
  <si>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</si>
  <si>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</si>
  <si>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</si>
  <si>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</si>
  <si>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</si>
  <si>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</si>
  <si>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</si>
  <si>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</si>
  <si>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</si>
  <si>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</si>
  <si>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</si>
  <si>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</si>
  <si>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</si>
  <si>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</si>
  <si>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</si>
  <si>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</si>
  <si>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</si>
  <si>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</si>
  <si>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</si>
  <si>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</si>
  <si>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</si>
  <si>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</si>
  <si>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</si>
  <si>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</si>
  <si>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</si>
  <si>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</si>
  <si>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</si>
  <si>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</si>
  <si>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</si>
  <si>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</si>
  <si>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</si>
  <si>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</si>
  <si>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</si>
  <si>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</si>
  <si>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</si>
  <si>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</si>
  <si>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</si>
  <si>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</si>
  <si>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</si>
  <si>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</si>
  <si>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</si>
  <si>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</si>
  <si>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</si>
  <si>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</si>
  <si>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</si>
  <si>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</si>
  <si>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</si>
  <si>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</si>
  <si>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</si>
  <si>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</si>
  <si>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</si>
  <si>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</si>
  <si>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</si>
  <si>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</si>
  <si>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</si>
  <si>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</si>
  <si>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</si>
  <si>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</si>
  <si>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</si>
  <si>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</si>
  <si>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</si>
  <si>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</si>
  <si>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</si>
  <si>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</si>
  <si>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</si>
  <si>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</si>
  <si>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</si>
  <si>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</si>
  <si>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</si>
  <si>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</si>
  <si>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</si>
  <si>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</si>
  <si>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</si>
  <si>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</si>
  <si>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</si>
  <si>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</si>
  <si>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</si>
  <si>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</si>
  <si>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</si>
  <si>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</si>
  <si>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</si>
  <si>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</si>
  <si>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</si>
  <si>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</si>
  <si>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</si>
  <si>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</si>
  <si>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</si>
  <si>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</si>
  <si>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</si>
  <si>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</si>
  <si>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</si>
  <si>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</si>
  <si>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</si>
  <si>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</si>
  <si>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</si>
  <si>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</si>
  <si>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</si>
  <si>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</si>
  <si>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</si>
  <si>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</si>
  <si>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</si>
  <si>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</si>
  <si>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</si>
  <si>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</si>
  <si>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</si>
  <si>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</si>
  <si>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</si>
  <si>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</si>
  <si>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</si>
  <si>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</si>
  <si>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</si>
  <si>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</si>
  <si>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</si>
  <si>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</si>
  <si>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</si>
  <si>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</si>
  <si>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</si>
  <si>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</si>
  <si>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</si>
  <si>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</si>
  <si>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</si>
  <si>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</si>
  <si>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</si>
  <si>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</si>
  <si>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</si>
  <si>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</si>
  <si>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</si>
  <si>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</si>
  <si>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</si>
  <si>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</si>
  <si>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</si>
  <si>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</si>
  <si>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</si>
  <si>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</si>
  <si>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</si>
  <si>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</si>
  <si>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</si>
  <si>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</si>
  <si>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</si>
  <si>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</si>
  <si>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</si>
  <si>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</si>
  <si>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</si>
  <si>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</si>
  <si>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</si>
  <si>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</si>
  <si>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</si>
  <si>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</si>
  <si>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</si>
  <si>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</si>
  <si>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</si>
  <si>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</si>
  <si>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</si>
  <si>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</si>
  <si>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</si>
  <si>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</si>
  <si>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</si>
  <si>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</si>
  <si>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</si>
  <si>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</si>
  <si>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</si>
  <si>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</si>
  <si>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</si>
  <si>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</si>
  <si>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</si>
  <si>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</si>
  <si>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</si>
  <si>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</si>
  <si>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</si>
  <si>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</si>
  <si>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</si>
  <si>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</si>
  <si>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</si>
  <si>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</si>
  <si>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</si>
  <si>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</si>
  <si>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</si>
  <si>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</si>
  <si>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</si>
  <si>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</si>
  <si>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</si>
  <si>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</si>
  <si>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</si>
  <si>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</si>
  <si>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</si>
  <si>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</si>
  <si>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</si>
  <si>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</si>
  <si>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</si>
  <si>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</si>
  <si>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</si>
  <si>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</si>
  <si>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</si>
  <si>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</si>
  <si>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</si>
  <si>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</si>
  <si>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</si>
  <si>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</si>
  <si>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</si>
  <si>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</si>
  <si>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</si>
  <si>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</si>
  <si>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</si>
  <si>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</si>
  <si>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</si>
  <si>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</si>
  <si>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</si>
  <si>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</si>
  <si>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</si>
  <si>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</si>
  <si>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</si>
  <si>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</si>
  <si>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</si>
  <si>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</si>
  <si>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</si>
  <si>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</si>
  <si>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</si>
  <si>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</si>
  <si>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</si>
  <si>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</si>
  <si>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</si>
  <si>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</si>
  <si>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</si>
  <si>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</si>
  <si>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</si>
  <si>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</si>
  <si>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</si>
  <si>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</si>
  <si>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</si>
  <si>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</si>
  <si>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</si>
  <si>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</si>
  <si>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</si>
  <si>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</si>
  <si>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</si>
  <si>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</si>
  <si>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</si>
  <si>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</si>
  <si>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</si>
  <si>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</si>
  <si>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</si>
  <si>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</si>
  <si>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</si>
  <si>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</si>
  <si>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</si>
  <si>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</si>
  <si>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</si>
  <si>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</si>
  <si>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</si>
  <si>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</si>
  <si>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</si>
  <si>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</si>
  <si>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</si>
  <si>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</si>
  <si>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</si>
  <si>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</si>
  <si>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</si>
  <si>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</si>
  <si>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</si>
  <si>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</si>
  <si>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</si>
  <si>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</si>
  <si>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</si>
  <si>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</si>
  <si>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</si>
  <si>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</si>
  <si>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</si>
  <si>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</si>
  <si>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</si>
  <si>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</si>
  <si>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</si>
  <si>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</si>
  <si>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</si>
  <si>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</si>
  <si>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</si>
  <si>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</si>
  <si>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</si>
  <si>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</si>
  <si>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</si>
  <si>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</si>
  <si>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</si>
  <si>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</si>
  <si>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</si>
  <si>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</si>
  <si>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</si>
  <si>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</si>
  <si>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</si>
  <si>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</si>
  <si>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</si>
  <si>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</si>
  <si>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</si>
  <si>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</si>
  <si>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</si>
  <si>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</si>
  <si>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</si>
  <si>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</si>
  <si>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</si>
  <si>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</si>
  <si>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</si>
  <si>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</si>
  <si>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</si>
  <si>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</si>
  <si>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</si>
  <si>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</si>
  <si>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</si>
  <si>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</si>
  <si>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</si>
  <si>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</si>
  <si>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</si>
  <si>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</si>
  <si>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</si>
  <si>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</si>
  <si>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</si>
  <si>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</si>
  <si>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</si>
  <si>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</si>
  <si>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</si>
  <si>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</si>
  <si>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</si>
  <si>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</si>
  <si>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</si>
  <si>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</si>
  <si>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</si>
  <si>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</si>
  <si>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</si>
  <si>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</si>
  <si>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</si>
  <si>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</si>
  <si>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</si>
  <si>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</si>
  <si>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</si>
  <si>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</si>
  <si>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</si>
  <si>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</si>
  <si>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</si>
  <si>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</si>
  <si>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</si>
  <si>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</si>
  <si>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</si>
  <si>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</si>
  <si>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</si>
  <si>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</si>
  <si>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</si>
  <si>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</si>
  <si>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</si>
  <si>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</si>
  <si>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</si>
  <si>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</si>
  <si>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</si>
  <si>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</si>
  <si>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</si>
  <si>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</si>
  <si>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</si>
  <si>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</si>
  <si>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</si>
  <si>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</si>
  <si>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</si>
  <si>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</si>
  <si>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</si>
  <si>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</si>
  <si>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</si>
  <si>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</si>
  <si>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</si>
  <si>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</si>
  <si>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</si>
  <si>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</si>
  <si>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</si>
  <si>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</si>
  <si>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</si>
  <si>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</si>
  <si>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</si>
  <si>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</si>
  <si>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</si>
  <si>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</si>
  <si>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</si>
  <si>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</si>
  <si>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</si>
  <si>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</si>
  <si>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</si>
  <si>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</si>
  <si>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</si>
  <si>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</si>
  <si>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</si>
  <si>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</si>
  <si>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</si>
  <si>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</si>
  <si>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</si>
  <si>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</si>
  <si>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</si>
  <si>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</si>
  <si>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</si>
  <si>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</si>
  <si>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</si>
  <si>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</si>
  <si>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</si>
  <si>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</si>
  <si>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</si>
  <si>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</si>
  <si>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</si>
  <si>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</si>
  <si>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</si>
  <si>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</si>
  <si>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</si>
  <si>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</si>
  <si>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</si>
  <si>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</si>
  <si>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</si>
  <si>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</si>
  <si>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</si>
  <si>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</si>
  <si>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</si>
  <si>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</si>
  <si>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</si>
  <si>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</si>
  <si>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</si>
  <si>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</si>
  <si>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</si>
  <si>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</si>
  <si>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</si>
  <si>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</si>
  <si>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</si>
  <si>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</si>
  <si>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</si>
  <si>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</si>
  <si>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</si>
  <si>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</si>
  <si>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</si>
  <si>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</si>
  <si>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</si>
  <si>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</si>
  <si>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</si>
  <si>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</si>
  <si>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</si>
  <si>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</si>
  <si>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</si>
  <si>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</si>
  <si>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</si>
  <si>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</si>
  <si>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</si>
  <si>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</si>
  <si>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</si>
  <si>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</si>
  <si>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</si>
  <si>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</si>
  <si>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</si>
  <si>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</si>
  <si>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</si>
  <si>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</si>
  <si>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</si>
  <si>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</si>
  <si>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</si>
  <si>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</si>
  <si>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</si>
  <si>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</si>
  <si>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</si>
  <si>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</si>
  <si>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</si>
  <si>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</si>
  <si>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</si>
  <si>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</si>
  <si>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</si>
  <si>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</si>
  <si>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</si>
  <si>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</si>
  <si>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</si>
  <si>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</si>
  <si>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</si>
  <si>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</si>
  <si>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</si>
  <si>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</si>
  <si>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</si>
  <si>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</si>
  <si>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</si>
  <si>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</si>
  <si>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</si>
  <si>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</si>
  <si>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</si>
  <si>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</si>
  <si>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</si>
  <si>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</si>
  <si>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</si>
  <si>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</si>
  <si>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</si>
  <si>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</si>
  <si>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</si>
  <si>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</si>
  <si>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</si>
  <si>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</si>
  <si>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</si>
  <si>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</si>
  <si>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</si>
  <si>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</si>
  <si>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</si>
  <si>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</si>
  <si>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</si>
  <si>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</si>
  <si>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</si>
  <si>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</si>
  <si>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</si>
  <si>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</si>
  <si>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</si>
  <si>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</si>
  <si>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</si>
  <si>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</si>
  <si>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</si>
  <si>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</si>
  <si>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</si>
  <si>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</si>
  <si>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</si>
  <si>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</si>
  <si>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</si>
  <si>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</si>
  <si>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</si>
  <si>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</si>
  <si>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</si>
  <si>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</si>
  <si>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</si>
  <si>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</si>
  <si>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</si>
  <si>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</si>
  <si>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</si>
  <si>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</si>
  <si>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</si>
  <si>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</si>
  <si>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</si>
  <si>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</si>
  <si>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</si>
  <si>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</si>
  <si>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</si>
  <si>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</si>
  <si>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</si>
  <si>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</si>
  <si>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</si>
  <si>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</si>
  <si>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</si>
  <si>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</si>
  <si>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</si>
  <si>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</si>
  <si>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</si>
  <si>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</si>
  <si>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</si>
  <si>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</si>
  <si>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</si>
  <si>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</si>
  <si>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</si>
  <si>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</si>
  <si>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</si>
  <si>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</si>
  <si>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</si>
  <si>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</si>
  <si>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</si>
  <si>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</si>
  <si>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</si>
  <si>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</si>
  <si>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</si>
  <si>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</si>
  <si>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</si>
  <si>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</si>
  <si>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</si>
  <si>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</si>
  <si>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</si>
  <si>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</si>
  <si>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</si>
  <si>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</si>
  <si>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</si>
  <si>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</si>
  <si>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</si>
  <si>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</si>
  <si>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</si>
  <si>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</si>
  <si>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</si>
  <si>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</si>
  <si>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</si>
  <si>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</si>
  <si>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</si>
  <si>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</si>
  <si>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</si>
  <si>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</si>
  <si>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</si>
  <si>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</si>
  <si>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</si>
  <si>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</si>
  <si>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</si>
  <si>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</si>
  <si>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</si>
  <si>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</si>
  <si>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</si>
  <si>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</si>
  <si>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</si>
  <si>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</si>
  <si>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</si>
  <si>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</si>
  <si>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</si>
  <si>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</si>
  <si>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</si>
  <si>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</si>
  <si>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</si>
  <si>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</si>
  <si>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</si>
  <si>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</si>
  <si>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</si>
  <si>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</si>
  <si>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</si>
  <si>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</si>
  <si>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</si>
  <si>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</si>
  <si>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</si>
  <si>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</si>
  <si>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</si>
  <si>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</si>
  <si>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</si>
  <si>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</si>
  <si>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</si>
  <si>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</si>
  <si>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</si>
  <si>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</si>
  <si>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</si>
  <si>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</si>
  <si>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</si>
  <si>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</si>
  <si>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</si>
  <si>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</si>
  <si>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</si>
  <si>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</si>
  <si>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</si>
  <si>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</si>
  <si>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</si>
  <si>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</si>
  <si>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</si>
  <si>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</si>
  <si>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</si>
  <si>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</si>
  <si>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</si>
  <si>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</si>
  <si>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</si>
  <si>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</si>
  <si>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</si>
  <si>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</si>
  <si>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</si>
  <si>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</si>
  <si>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</si>
  <si>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</si>
  <si>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</si>
  <si>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</si>
  <si>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</si>
  <si>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</si>
  <si>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</si>
  <si>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</si>
  <si>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</si>
  <si>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</si>
  <si>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</si>
  <si>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</si>
  <si>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</si>
  <si>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</si>
  <si>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</si>
  <si>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</si>
  <si>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</si>
  <si>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</si>
  <si>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</si>
  <si>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</si>
  <si>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</si>
  <si>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</si>
  <si>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</si>
  <si>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</si>
  <si>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</si>
  <si>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</si>
  <si>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</si>
  <si>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</si>
  <si>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</si>
  <si>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</si>
  <si>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</si>
  <si>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</si>
  <si>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</si>
  <si>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</si>
  <si>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</si>
  <si>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</si>
  <si>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</si>
  <si>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</si>
  <si>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</si>
  <si>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</si>
  <si>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</si>
  <si>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</si>
  <si>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</si>
  <si>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</si>
  <si>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</si>
  <si>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</si>
  <si>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</si>
  <si>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</si>
  <si>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</si>
  <si>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</si>
  <si>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</si>
  <si>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</si>
  <si>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</si>
  <si>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</si>
  <si>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</si>
  <si>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</si>
  <si>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</si>
  <si>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</si>
  <si>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</si>
  <si>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</si>
  <si>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</si>
  <si>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</si>
  <si>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</si>
  <si>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</si>
  <si>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</si>
  <si>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</si>
  <si>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</si>
  <si>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</si>
  <si>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</si>
  <si>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</si>
  <si>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</si>
  <si>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</si>
  <si>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</si>
  <si>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</si>
  <si>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</si>
  <si>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</si>
  <si>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</si>
  <si>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</si>
  <si>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</si>
  <si>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</si>
  <si>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</si>
  <si>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</si>
  <si>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</si>
  <si>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</si>
  <si>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</si>
  <si>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</si>
  <si>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</si>
  <si>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</si>
  <si>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</si>
  <si>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</si>
  <si>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</si>
  <si>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</si>
  <si>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</si>
  <si>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</si>
  <si>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</si>
  <si>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</si>
  <si>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</si>
  <si>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</si>
  <si>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</si>
  <si>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</si>
  <si>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</si>
  <si>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</si>
  <si>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</si>
  <si>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</si>
  <si>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</si>
  <si>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</si>
  <si>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</si>
  <si>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</si>
  <si>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</si>
  <si>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</si>
  <si>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</si>
  <si>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</si>
  <si>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</si>
  <si>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</si>
  <si>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</si>
  <si>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</si>
  <si>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</si>
  <si>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</si>
  <si>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</si>
  <si>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</si>
  <si>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</si>
  <si>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</si>
  <si>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</si>
  <si>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</si>
  <si>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</si>
  <si>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</si>
  <si>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</si>
  <si>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</si>
  <si>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</si>
  <si>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</si>
  <si>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</si>
  <si>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</si>
  <si>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</si>
  <si>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</si>
  <si>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</si>
  <si>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</si>
  <si>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</si>
  <si>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</si>
  <si>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</si>
  <si>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</si>
  <si>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</si>
  <si>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</si>
  <si>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</si>
  <si>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</si>
  <si>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</si>
  <si>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</si>
  <si>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</si>
  <si>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</si>
  <si>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</si>
  <si>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</si>
  <si>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</si>
  <si>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</si>
  <si>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</si>
  <si>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</si>
  <si>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</si>
  <si>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</si>
  <si>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</si>
  <si>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</si>
  <si>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</si>
  <si>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</si>
  <si>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</si>
  <si>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</si>
  <si>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</si>
  <si>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</si>
  <si>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</si>
  <si>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</si>
  <si>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</si>
  <si>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</si>
  <si>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</si>
  <si>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</si>
  <si>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</si>
  <si>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</si>
  <si>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</si>
  <si>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</si>
  <si>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</si>
  <si>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</si>
  <si>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</si>
  <si>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</si>
  <si>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</si>
  <si>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</si>
  <si>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</si>
  <si>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</si>
  <si>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</si>
  <si>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</si>
  <si>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</si>
  <si>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</si>
  <si>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</si>
  <si>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</si>
  <si>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</si>
  <si>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</si>
  <si>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</si>
  <si>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</si>
  <si>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</si>
  <si>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</si>
  <si>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</si>
  <si>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</si>
  <si>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</si>
  <si>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</si>
  <si>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</si>
  <si>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</si>
  <si>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</si>
  <si>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</si>
  <si>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</si>
  <si>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</si>
  <si>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</si>
  <si>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</si>
  <si>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</si>
  <si>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</si>
  <si>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</si>
  <si>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</si>
  <si>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</si>
  <si>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</si>
  <si>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</si>
  <si>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</si>
  <si>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</si>
  <si>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</si>
  <si>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</si>
  <si>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</si>
  <si>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</si>
  <si>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</si>
  <si>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</si>
  <si>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</si>
  <si>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</si>
  <si>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</si>
  <si>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</si>
  <si>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</si>
  <si>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</si>
  <si>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</si>
  <si>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</si>
  <si>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</si>
  <si>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</si>
  <si>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</si>
  <si>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</si>
  <si>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</si>
  <si>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</si>
  <si>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</si>
  <si>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</si>
  <si>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</si>
  <si>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</si>
  <si>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</si>
  <si>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</si>
  <si>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</si>
  <si>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</si>
  <si>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</si>
  <si>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</si>
  <si>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</si>
  <si>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</si>
  <si>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</si>
  <si>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</si>
  <si>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</si>
  <si>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</si>
  <si>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</si>
  <si>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</si>
  <si>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</si>
  <si>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</si>
  <si>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</si>
  <si>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</si>
  <si>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</si>
  <si>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</si>
  <si>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</si>
  <si>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</si>
  <si>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</si>
  <si>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</si>
  <si>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</si>
  <si>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</si>
  <si>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</si>
  <si>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</si>
  <si>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</si>
  <si>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</si>
  <si>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</si>
  <si>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</si>
  <si>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</si>
  <si>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</si>
  <si>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</si>
  <si>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</si>
  <si>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</si>
  <si>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</si>
  <si>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</si>
  <si>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</si>
  <si>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</si>
  <si>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</si>
  <si>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</si>
  <si>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</si>
  <si>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</si>
  <si>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</si>
  <si>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</si>
  <si>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</si>
  <si>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</si>
  <si>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</si>
  <si>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</si>
  <si>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</si>
  <si>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</si>
  <si>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</si>
  <si>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</si>
  <si>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</si>
  <si>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</si>
  <si>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</si>
  <si>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</si>
  <si>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</si>
  <si>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</si>
  <si>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</si>
  <si>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</si>
  <si>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</si>
  <si>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</si>
  <si>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</si>
  <si>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</si>
  <si>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</si>
  <si>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</si>
  <si>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</si>
  <si>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</si>
  <si>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</si>
  <si>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</si>
  <si>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</si>
  <si>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</si>
  <si>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</si>
  <si>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</si>
  <si>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</si>
  <si>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</si>
  <si>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</si>
  <si>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</si>
  <si>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</si>
  <si>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</si>
  <si>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</si>
  <si>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</si>
  <si>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</si>
  <si>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</si>
  <si>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</si>
  <si>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</si>
  <si>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</si>
  <si>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</si>
  <si>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</si>
  <si>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</si>
  <si>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</si>
  <si>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</si>
  <si>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</si>
  <si>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</si>
  <si>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</si>
  <si>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</si>
  <si>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</si>
  <si>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</si>
  <si>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</si>
  <si>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</si>
  <si>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</si>
  <si>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</si>
  <si>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</si>
  <si>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</si>
  <si>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</si>
  <si>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</si>
  <si>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</si>
  <si>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</si>
  <si>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</si>
  <si>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</si>
  <si>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</si>
  <si>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</si>
  <si>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</si>
  <si>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</si>
  <si>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</si>
  <si>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</si>
  <si>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</si>
  <si>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</si>
  <si>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</si>
  <si>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</si>
  <si>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</si>
  <si>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</si>
  <si>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</si>
  <si>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</si>
  <si>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</si>
  <si>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</si>
  <si>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</si>
  <si>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</si>
  <si>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</si>
  <si>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</si>
  <si>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</si>
  <si>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</si>
  <si>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</si>
  <si>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</si>
  <si>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</si>
  <si>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</si>
  <si>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</si>
  <si>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</si>
  <si>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</si>
  <si>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</si>
  <si>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</si>
  <si>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</si>
  <si>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</si>
  <si>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</si>
  <si>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</si>
  <si>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</si>
  <si>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</si>
  <si>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</si>
  <si>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</si>
  <si>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</si>
  <si>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</si>
  <si>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</si>
  <si>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</si>
  <si>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</si>
  <si>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</si>
  <si>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</si>
  <si>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</si>
  <si>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</si>
  <si>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</si>
  <si>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</si>
  <si>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</si>
  <si>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</si>
  <si>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</si>
  <si>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</si>
  <si>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</si>
  <si>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</si>
  <si>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</si>
  <si>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</si>
  <si>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</si>
  <si>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</si>
  <si>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</si>
  <si>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</si>
  <si>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</si>
  <si>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</si>
  <si>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</si>
  <si>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</si>
  <si>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</si>
  <si>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</si>
  <si>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</si>
  <si>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</si>
  <si>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</si>
  <si>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</si>
  <si>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</si>
  <si>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</si>
  <si>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</si>
  <si>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</si>
  <si>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</si>
  <si>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</si>
  <si>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</si>
  <si>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</si>
  <si>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</si>
  <si>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</si>
  <si>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</si>
  <si>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</si>
  <si>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</si>
  <si>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</si>
  <si>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</si>
  <si>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</si>
  <si>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</si>
  <si>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</si>
  <si>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</si>
  <si>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</si>
  <si>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</si>
  <si>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</si>
  <si>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</si>
  <si>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</si>
  <si>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</si>
  <si>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</si>
  <si>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</si>
  <si>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</si>
  <si>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</si>
  <si>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</si>
  <si>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</si>
  <si>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</si>
  <si>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</si>
  <si>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</si>
  <si>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</si>
  <si>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</si>
  <si>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</si>
  <si>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</si>
  <si>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</si>
  <si>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</si>
  <si>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</si>
  <si>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</si>
  <si>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</si>
  <si>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</si>
  <si>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</si>
  <si>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</si>
  <si>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</si>
  <si>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</si>
  <si>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</si>
  <si>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</si>
  <si>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</si>
  <si>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</si>
  <si>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</si>
  <si>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</si>
  <si>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</si>
  <si>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</si>
  <si>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</si>
  <si>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</si>
  <si>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</si>
  <si>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</si>
  <si>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</si>
  <si>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</si>
  <si>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</si>
  <si>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</si>
  <si>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</si>
  <si>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</si>
  <si>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</si>
  <si>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</si>
  <si>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</si>
  <si>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</si>
  <si>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</si>
  <si>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</si>
  <si>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</si>
  <si>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</si>
  <si>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</si>
  <si>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</si>
  <si>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</si>
  <si>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</si>
  <si>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</si>
  <si>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</si>
  <si>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</si>
  <si>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</si>
  <si>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</si>
  <si>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</si>
  <si>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</si>
  <si>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</si>
  <si>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</si>
  <si>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</si>
  <si>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</si>
  <si>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</si>
  <si>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</si>
  <si>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</si>
  <si>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</si>
  <si>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</si>
  <si>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</si>
  <si>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</si>
  <si>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</si>
  <si>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</si>
  <si>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</si>
  <si>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</si>
  <si>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</si>
  <si>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</si>
  <si>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</si>
  <si>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</si>
  <si>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</si>
  <si>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</si>
  <si>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</si>
  <si>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</si>
  <si>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</si>
  <si>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</si>
  <si>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</si>
  <si>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</si>
  <si>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</si>
  <si>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</si>
  <si>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</si>
  <si>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</si>
  <si>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</si>
  <si>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</si>
  <si>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</si>
  <si>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</si>
  <si>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</si>
  <si>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</si>
  <si>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</si>
  <si>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</si>
  <si>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</si>
  <si>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</si>
  <si>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</si>
  <si>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</si>
  <si>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</si>
  <si>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</si>
  <si>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</si>
  <si>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</si>
  <si>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</si>
  <si>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</si>
  <si>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</si>
  <si>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</si>
  <si>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</si>
  <si>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</si>
  <si>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</si>
  <si>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</si>
  <si>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</si>
  <si>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</si>
  <si>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</si>
  <si>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</si>
  <si>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</si>
  <si>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</si>
  <si>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</si>
  <si>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</si>
  <si>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</si>
  <si>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</si>
  <si>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</si>
  <si>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</si>
  <si>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</si>
  <si>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</si>
  <si>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</si>
  <si>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</si>
  <si>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</si>
  <si>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</si>
  <si>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</si>
  <si>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</si>
  <si>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</si>
  <si>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</si>
  <si>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</si>
  <si>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</si>
  <si>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</si>
  <si>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</si>
  <si>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</si>
  <si>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</si>
  <si>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</si>
  <si>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</si>
  <si>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</si>
  <si>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</si>
  <si>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</si>
  <si>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</si>
  <si>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</si>
  <si>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</si>
  <si>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</si>
  <si>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</si>
  <si>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</si>
  <si>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</si>
  <si>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</si>
  <si>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</si>
  <si>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</si>
  <si>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</si>
  <si>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</si>
  <si>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</si>
  <si>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</si>
  <si>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</si>
  <si>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</si>
  <si>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</si>
  <si>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</si>
  <si>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</si>
  <si>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</si>
  <si>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</si>
  <si>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</si>
  <si>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</si>
  <si>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</si>
  <si>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</si>
  <si>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</si>
  <si>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</si>
  <si>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</si>
  <si>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</si>
  <si>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</si>
  <si>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</si>
  <si>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</si>
  <si>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</si>
  <si>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</si>
  <si>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</si>
  <si>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</si>
  <si>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</si>
  <si>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</si>
  <si>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</si>
  <si>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</si>
  <si>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</si>
  <si>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</si>
  <si>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</si>
  <si>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</si>
  <si>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</si>
  <si>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</si>
  <si>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</si>
  <si>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</si>
  <si>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</si>
  <si>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</si>
  <si>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</si>
  <si>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</si>
  <si>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</si>
  <si>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</si>
  <si>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</si>
  <si>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</si>
  <si>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</si>
  <si>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</si>
  <si>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</si>
  <si>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</si>
  <si>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</si>
  <si>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</si>
  <si>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</si>
  <si>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</si>
  <si>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</si>
  <si>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</si>
  <si>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</si>
  <si>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</si>
  <si>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</si>
  <si>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</si>
  <si>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</si>
  <si>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</si>
  <si>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</si>
  <si>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</si>
  <si>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</si>
  <si>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</si>
  <si>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</si>
  <si>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</si>
  <si>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</si>
  <si>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</si>
  <si>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</si>
  <si>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</si>
  <si>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</si>
  <si>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</si>
  <si>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</si>
  <si>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</si>
  <si>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</si>
  <si>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</si>
  <si>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</si>
  <si>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</si>
  <si>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</si>
  <si>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</si>
  <si>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</si>
  <si>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</si>
  <si>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</si>
  <si>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</si>
  <si>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</si>
  <si>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</si>
  <si>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</si>
  <si>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</si>
  <si>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</si>
  <si>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</si>
  <si>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</si>
  <si>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</si>
  <si>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</si>
  <si>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</si>
  <si>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</si>
  <si>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</si>
  <si>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</si>
  <si>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</si>
  <si>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</si>
  <si>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</si>
  <si>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</si>
  <si>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</si>
  <si>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</si>
  <si>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</si>
  <si>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</si>
  <si>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</si>
  <si>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</si>
  <si>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</si>
  <si>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</si>
  <si>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</si>
  <si>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</si>
  <si>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</si>
  <si>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</si>
  <si>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</si>
  <si>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</si>
  <si>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</si>
  <si>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</si>
  <si>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</si>
  <si>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</si>
  <si>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</si>
  <si>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</si>
  <si>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</si>
  <si>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</si>
  <si>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</si>
  <si>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</si>
  <si>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</si>
  <si>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</si>
  <si>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</si>
  <si>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</si>
  <si>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</si>
  <si>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</si>
  <si>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</si>
  <si>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</si>
  <si>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</si>
  <si>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</si>
  <si>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</si>
  <si>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</si>
  <si>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</si>
  <si>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</si>
  <si>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</si>
  <si>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</si>
  <si>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</si>
  <si>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</si>
  <si>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</si>
  <si>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</si>
  <si>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</si>
  <si>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</si>
  <si>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</si>
  <si>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</si>
  <si>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</si>
  <si>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</si>
  <si>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</si>
  <si>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</si>
  <si>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</si>
  <si>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</si>
  <si>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</si>
  <si>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</si>
  <si>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</si>
  <si>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</si>
  <si>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</si>
  <si>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</si>
  <si>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</si>
  <si>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</si>
  <si>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</si>
  <si>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</si>
  <si>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</si>
  <si>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</si>
  <si>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</si>
  <si>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</si>
  <si>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</si>
  <si>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</si>
  <si>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</si>
  <si>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</si>
  <si>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</si>
  <si>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</si>
  <si>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</si>
  <si>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</si>
  <si>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</si>
  <si>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</si>
  <si>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</si>
  <si>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</si>
  <si>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</si>
  <si>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</si>
  <si>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</si>
  <si>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</si>
  <si>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</si>
  <si>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</si>
  <si>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</si>
  <si>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</si>
  <si>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</si>
  <si>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</si>
  <si>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</si>
  <si>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</si>
  <si>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</si>
  <si>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</si>
  <si>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</si>
  <si>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</si>
  <si>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</si>
  <si>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</si>
  <si>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</si>
  <si>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</si>
  <si>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</si>
  <si>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</si>
  <si>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</si>
  <si>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</si>
  <si>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</si>
  <si>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</si>
  <si>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</si>
  <si>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</si>
  <si>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</si>
  <si>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</si>
  <si>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</si>
  <si>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</si>
  <si>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</si>
  <si>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</si>
  <si>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</si>
  <si>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</si>
  <si>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</si>
  <si>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</si>
  <si>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</si>
  <si>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</si>
  <si>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</si>
  <si>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</si>
  <si>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</si>
  <si>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</si>
  <si>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</si>
  <si>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</si>
  <si>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</si>
  <si>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</si>
  <si>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</si>
  <si>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</si>
  <si>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</si>
  <si>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</si>
  <si>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</si>
  <si>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</si>
  <si>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</si>
  <si>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</si>
  <si>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</si>
  <si>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</si>
  <si>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</si>
  <si>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</si>
  <si>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</si>
  <si>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</si>
  <si>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</si>
  <si>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</si>
  <si>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</si>
  <si>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</si>
  <si>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</si>
  <si>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</si>
  <si>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</si>
  <si>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</si>
  <si>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</si>
  <si>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</si>
  <si>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</si>
  <si>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</si>
  <si>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</si>
  <si>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</si>
  <si>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</si>
  <si>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</si>
  <si>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</si>
  <si>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</si>
  <si>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</si>
  <si>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</si>
  <si>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</si>
  <si>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</si>
  <si>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</si>
  <si>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</si>
  <si>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</si>
  <si>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</si>
  <si>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</si>
  <si>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</si>
  <si>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</si>
  <si>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</si>
  <si>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</si>
  <si>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</si>
  <si>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</si>
  <si>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</si>
  <si>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</si>
  <si>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</si>
  <si>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</si>
  <si>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</si>
  <si>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</si>
  <si>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</si>
  <si>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</si>
  <si>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</si>
  <si>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</si>
  <si>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</si>
  <si>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</si>
  <si>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</si>
  <si>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</si>
  <si>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</si>
  <si>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</si>
  <si>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</si>
  <si>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</si>
  <si>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</si>
  <si>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</si>
  <si>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</si>
  <si>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</si>
  <si>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</si>
  <si>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</si>
  <si>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</si>
  <si>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</si>
  <si>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</si>
  <si>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</si>
  <si>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</si>
  <si>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</si>
  <si>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</si>
  <si>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</si>
  <si>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</si>
  <si>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</si>
  <si>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</si>
  <si>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</si>
  <si>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</si>
  <si>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</si>
  <si>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</si>
  <si>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</si>
  <si>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</si>
  <si>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</si>
  <si>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</si>
  <si>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</si>
  <si>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</si>
  <si>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</si>
  <si>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</si>
  <si>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</si>
  <si>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</si>
  <si>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</si>
  <si>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</si>
  <si>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</si>
  <si>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</si>
  <si>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</si>
  <si>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</si>
  <si>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</si>
  <si>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</si>
  <si>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</si>
  <si>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</si>
  <si>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</si>
  <si>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</si>
  <si>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</si>
  <si>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</si>
  <si>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</si>
  <si>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</si>
  <si>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</si>
  <si>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</si>
  <si>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</si>
  <si>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</si>
  <si>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</si>
  <si>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</si>
  <si>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</si>
  <si>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</si>
  <si>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</si>
  <si>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</si>
  <si>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</si>
  <si>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</si>
  <si>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</si>
  <si>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</si>
  <si>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</si>
  <si>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</si>
  <si>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</si>
  <si>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</si>
  <si>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</si>
  <si>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</si>
  <si>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</si>
  <si>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</si>
  <si>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</si>
  <si>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</si>
  <si>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</si>
  <si>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</si>
  <si>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</si>
  <si>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</si>
  <si>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</si>
  <si>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</si>
  <si>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</si>
  <si>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</si>
  <si>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</si>
  <si>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</si>
  <si>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</si>
  <si>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</si>
  <si>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</si>
  <si>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</si>
  <si>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</si>
  <si>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</si>
  <si>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</si>
  <si>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</si>
  <si>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</si>
  <si>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</si>
  <si>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</si>
  <si>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</si>
  <si>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</si>
  <si>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</si>
  <si>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</si>
  <si>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</si>
  <si>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</si>
  <si>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</si>
  <si>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</si>
  <si>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</si>
  <si>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</si>
  <si>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</si>
  <si>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</si>
  <si>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</si>
  <si>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</si>
  <si>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</si>
  <si>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</si>
  <si>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</si>
  <si>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</si>
  <si>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</si>
  <si>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</si>
  <si>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</si>
  <si>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</si>
  <si>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</si>
  <si>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</si>
  <si>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</si>
  <si>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</si>
  <si>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</si>
  <si>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</si>
  <si>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</si>
  <si>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</si>
  <si>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</si>
  <si>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</si>
  <si>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</si>
  <si>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</si>
  <si>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</si>
  <si>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</si>
  <si>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</si>
  <si>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</si>
  <si>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</si>
  <si>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</si>
  <si>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</si>
  <si>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</si>
  <si>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</si>
  <si>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</si>
  <si>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</si>
  <si>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</si>
  <si>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</si>
  <si>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</si>
  <si>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</si>
  <si>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</si>
  <si>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</si>
  <si>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</si>
  <si>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</si>
  <si>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</si>
  <si>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</si>
  <si>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</si>
  <si>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</si>
  <si>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</si>
  <si>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</si>
  <si>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</si>
  <si>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</si>
  <si>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</si>
  <si>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</si>
  <si>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</si>
  <si>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</si>
  <si>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</si>
  <si>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</si>
  <si>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</si>
  <si>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</si>
  <si>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</si>
  <si>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</si>
  <si>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</si>
  <si>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</si>
  <si>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</si>
  <si>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</si>
  <si>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</si>
  <si>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</si>
  <si>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</si>
  <si>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</si>
  <si>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</si>
  <si>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</si>
  <si>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</si>
  <si>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</si>
  <si>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</si>
  <si>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</si>
  <si>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</si>
  <si>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</si>
  <si>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</si>
  <si>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</si>
  <si>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</si>
  <si>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</si>
  <si>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</si>
  <si>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</si>
  <si>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</si>
  <si>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</si>
  <si>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</si>
  <si>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</si>
  <si>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</si>
  <si>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</si>
  <si>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</si>
  <si>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</si>
  <si>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</si>
  <si>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</si>
  <si>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</si>
  <si>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</si>
  <si>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</si>
  <si>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</si>
  <si>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</si>
  <si>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</si>
  <si>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</si>
  <si>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</si>
  <si>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</si>
  <si>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</si>
  <si>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</si>
  <si>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</si>
  <si>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</si>
  <si>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</si>
  <si>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</si>
  <si>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</si>
  <si>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</si>
  <si>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</si>
  <si>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</si>
  <si>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</si>
  <si>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</si>
  <si>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</si>
  <si>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</si>
  <si>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</si>
  <si>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</si>
  <si>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</si>
  <si>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</si>
  <si>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</si>
  <si>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</si>
  <si>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</si>
  <si>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</si>
  <si>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</si>
  <si>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</si>
  <si>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</si>
  <si>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</si>
  <si>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</si>
  <si>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</si>
  <si>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</si>
  <si>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</si>
  <si>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</si>
  <si>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</si>
  <si>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</si>
  <si>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</si>
  <si>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</si>
  <si>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</si>
  <si>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</si>
  <si>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</si>
  <si>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</si>
  <si>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</si>
  <si>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</si>
  <si>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</si>
  <si>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</si>
  <si>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</si>
  <si>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</si>
  <si>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</si>
  <si>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</si>
  <si>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</si>
  <si>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</si>
  <si>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</si>
  <si>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</si>
  <si>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</si>
  <si>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</si>
  <si>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</si>
  <si>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</si>
  <si>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</si>
  <si>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</si>
  <si>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</si>
  <si>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</si>
  <si>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</si>
  <si>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</si>
  <si>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</si>
  <si>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</si>
  <si>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</si>
  <si>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</si>
  <si>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</si>
  <si>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</si>
  <si>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</si>
  <si>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</si>
  <si>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</si>
  <si>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</si>
  <si>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</si>
  <si>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</si>
  <si>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</si>
  <si>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</si>
  <si>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</si>
  <si>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</si>
  <si>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</si>
  <si>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</si>
  <si>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</si>
  <si>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</si>
  <si>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</si>
  <si>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</si>
  <si>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</si>
  <si>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</si>
  <si>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</si>
  <si>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</si>
  <si>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</si>
  <si>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</si>
  <si>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</si>
  <si>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</si>
  <si>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</si>
  <si>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</si>
  <si>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</si>
  <si>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</si>
  <si>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</si>
  <si>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</si>
  <si>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</si>
  <si>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</si>
  <si>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</si>
  <si>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</si>
  <si>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</si>
  <si>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</si>
  <si>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</si>
  <si>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</si>
  <si>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</si>
  <si>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</si>
  <si>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</si>
  <si>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</si>
  <si>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</si>
  <si>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</si>
  <si>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</si>
  <si>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</si>
  <si>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</si>
  <si>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</si>
  <si>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</si>
  <si>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</si>
  <si>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</si>
  <si>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</si>
  <si>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</si>
  <si>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</si>
  <si>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</si>
  <si>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</si>
  <si>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</si>
  <si>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</si>
  <si>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</si>
  <si>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</si>
  <si>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</si>
  <si>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</si>
  <si>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</si>
  <si>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</si>
  <si>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</si>
  <si>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</si>
  <si>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</si>
  <si>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</si>
  <si>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</si>
  <si>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</si>
  <si>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</si>
  <si>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</si>
  <si>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</si>
  <si>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</si>
  <si>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</si>
  <si>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</si>
  <si>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</si>
  <si>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</si>
  <si>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</si>
  <si>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</si>
  <si>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</si>
  <si>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</si>
  <si>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</si>
  <si>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</si>
  <si>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</si>
  <si>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</si>
  <si>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</si>
  <si>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</si>
  <si>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</si>
  <si>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</si>
  <si>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</si>
  <si>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</si>
  <si>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</si>
  <si>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</si>
  <si>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</si>
  <si>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</si>
  <si>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</si>
  <si>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</si>
  <si>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</si>
  <si>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</si>
  <si>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</si>
  <si>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</si>
  <si>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</si>
  <si>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</si>
  <si>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</si>
  <si>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</si>
  <si>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</si>
  <si>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</si>
  <si>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</si>
  <si>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</si>
  <si>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</si>
  <si>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</si>
  <si>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</si>
  <si>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</si>
  <si>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</si>
  <si>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</si>
  <si>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</si>
  <si>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</si>
  <si>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</si>
  <si>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</si>
  <si>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</si>
  <si>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</si>
  <si>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</si>
  <si>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</si>
  <si>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</si>
  <si>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</si>
  <si>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</si>
  <si>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</si>
  <si>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</si>
  <si>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</si>
  <si>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</si>
  <si>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</si>
  <si>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</si>
  <si>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</si>
  <si>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</si>
  <si>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</si>
  <si>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</si>
  <si>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</si>
  <si>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</si>
  <si>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</si>
  <si>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</si>
  <si>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</si>
  <si>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</si>
  <si>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</si>
  <si>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</si>
  <si>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</si>
  <si>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</si>
  <si>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</si>
  <si>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</si>
  <si>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</si>
  <si>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</si>
  <si>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</si>
  <si>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</si>
  <si>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</si>
  <si>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</si>
  <si>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</si>
  <si>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</si>
  <si>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</si>
  <si>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</si>
  <si>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</si>
  <si>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</si>
  <si>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</si>
  <si>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</si>
  <si>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</si>
  <si>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</si>
  <si>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</si>
  <si>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</si>
  <si>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</si>
  <si>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</si>
  <si>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</si>
  <si>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</si>
  <si>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</si>
  <si>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</si>
  <si>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</si>
  <si>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</si>
  <si>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</si>
  <si>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</si>
  <si>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</si>
  <si>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</si>
  <si>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</si>
  <si>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</si>
  <si>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</si>
  <si>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</si>
  <si>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</si>
  <si>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</si>
  <si>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</si>
  <si>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</si>
  <si>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</si>
  <si>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</si>
  <si>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</si>
  <si>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</si>
  <si>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</si>
  <si>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</si>
  <si>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</si>
  <si>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</si>
  <si>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</si>
  <si>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</si>
  <si>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</si>
  <si>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</si>
  <si>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</si>
  <si>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</si>
  <si>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</si>
  <si>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</si>
  <si>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</si>
  <si>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</si>
  <si>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</si>
  <si>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</si>
  <si>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</si>
  <si>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</si>
  <si>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</si>
  <si>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</si>
  <si>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</si>
  <si>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</si>
  <si>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</si>
  <si>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</si>
  <si>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</si>
  <si>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</si>
  <si>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</si>
  <si>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</si>
  <si>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</si>
  <si>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</si>
  <si>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</si>
  <si>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</si>
  <si>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</si>
  <si>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</si>
  <si>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</si>
  <si>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</si>
  <si>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</si>
  <si>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</si>
  <si>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</si>
  <si>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</si>
  <si>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</si>
  <si>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</si>
  <si>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</si>
  <si>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</si>
  <si>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</si>
  <si>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</si>
  <si>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</si>
  <si>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</si>
  <si>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</si>
  <si>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</si>
  <si>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</si>
  <si>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</si>
  <si>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</si>
  <si>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</si>
  <si>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</si>
  <si>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</si>
  <si>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</si>
  <si>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</si>
  <si>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</si>
  <si>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</si>
  <si>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</si>
  <si>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</si>
  <si>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</si>
  <si>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</si>
  <si>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</si>
  <si>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</si>
  <si>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</si>
  <si>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</si>
  <si>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</si>
  <si>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</si>
  <si>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</si>
  <si>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</si>
  <si>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</si>
  <si>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</si>
  <si>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</si>
  <si>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</si>
  <si>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</si>
  <si>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</si>
  <si>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</si>
  <si>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</si>
  <si>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</si>
  <si>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</si>
  <si>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</si>
  <si>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</si>
  <si>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</si>
  <si>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</si>
  <si>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</si>
  <si>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</si>
  <si>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</si>
  <si>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</si>
  <si>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</si>
  <si>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</si>
  <si>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</si>
  <si>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</si>
  <si>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</si>
  <si>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</si>
  <si>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</si>
  <si>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</si>
  <si>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</si>
  <si>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</si>
  <si>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</si>
  <si>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</si>
  <si>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</si>
  <si>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</si>
  <si>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</si>
  <si>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</si>
  <si>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</si>
  <si>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</si>
  <si>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</si>
  <si>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</si>
  <si>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</si>
  <si>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</si>
  <si>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</si>
  <si>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</si>
  <si>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</si>
  <si>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</si>
  <si>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</si>
  <si>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</si>
  <si>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</si>
  <si>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</si>
  <si>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</si>
  <si>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</si>
  <si>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</si>
  <si>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</si>
  <si>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</si>
  <si>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</si>
  <si>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</si>
  <si>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</si>
  <si>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</si>
  <si>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</si>
  <si>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</si>
  <si>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</si>
  <si>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</si>
  <si>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</si>
  <si>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</si>
  <si>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</si>
  <si>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</si>
  <si>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</si>
  <si>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</si>
  <si>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</si>
  <si>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</si>
  <si>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</si>
  <si>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</si>
  <si>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</si>
  <si>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</si>
  <si>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</si>
  <si>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</si>
  <si>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</si>
  <si>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</si>
  <si>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</si>
  <si>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</si>
  <si>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</si>
  <si>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</si>
  <si>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</si>
  <si>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</si>
  <si>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</si>
  <si>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</si>
  <si>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</si>
  <si>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</si>
  <si>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</si>
  <si>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</si>
  <si>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</si>
  <si>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</si>
  <si>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</si>
  <si>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</si>
  <si>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</si>
  <si>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</si>
  <si>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</si>
  <si>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</si>
  <si>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</si>
  <si>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</si>
  <si>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</si>
  <si>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</si>
  <si>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</si>
  <si>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</si>
  <si>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</si>
  <si>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</si>
  <si>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</si>
  <si>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</si>
  <si>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</si>
  <si>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</si>
  <si>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</si>
  <si>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</si>
  <si>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</si>
  <si>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</si>
  <si>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</si>
  <si>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</si>
  <si>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</si>
  <si>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</si>
  <si>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</si>
  <si>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</si>
  <si>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</si>
  <si>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</si>
  <si>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</si>
  <si>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</si>
  <si>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</si>
  <si>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</si>
  <si>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</si>
  <si>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</si>
  <si>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</si>
  <si>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</si>
  <si>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</si>
  <si>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</si>
  <si>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</si>
  <si>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</si>
  <si>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</si>
  <si>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</si>
  <si>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</si>
  <si>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</si>
  <si>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</si>
  <si>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</si>
  <si>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</si>
  <si>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</si>
  <si>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</si>
  <si>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</si>
  <si>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</si>
  <si>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</si>
  <si>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</si>
  <si>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</si>
  <si>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</si>
  <si>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</si>
  <si>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</si>
  <si>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</si>
  <si>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</si>
  <si>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</si>
  <si>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</si>
  <si>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</si>
  <si>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</si>
  <si>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</si>
  <si>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</si>
  <si>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</si>
  <si>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</si>
  <si>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</si>
  <si>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</si>
  <si>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</si>
  <si>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</si>
  <si>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</si>
  <si>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</si>
  <si>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</si>
  <si>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</si>
  <si>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</si>
  <si>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</si>
  <si>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</si>
  <si>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</si>
  <si>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</si>
  <si>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</si>
  <si>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</si>
  <si>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</si>
  <si>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</si>
  <si>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</si>
  <si>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</si>
  <si>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</si>
  <si>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</si>
  <si>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</si>
  <si>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</si>
  <si>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</si>
  <si>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</si>
  <si>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</si>
  <si>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</si>
  <si>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</si>
  <si>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</si>
  <si>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</si>
  <si>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</si>
  <si>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</si>
  <si>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</si>
  <si>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</si>
  <si>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</si>
  <si>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</si>
  <si>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</si>
  <si>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</si>
  <si>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</si>
  <si>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</si>
  <si>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</si>
  <si>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</si>
  <si>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</si>
  <si>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</si>
  <si>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</si>
  <si>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</si>
  <si>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</si>
  <si>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</si>
  <si>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</si>
  <si>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</si>
  <si>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</si>
  <si>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</si>
  <si>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</si>
  <si>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</si>
  <si>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</si>
  <si>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</si>
  <si>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</si>
  <si>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</si>
  <si>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</si>
  <si>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</si>
  <si>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</si>
  <si>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</si>
  <si>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</si>
  <si>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</si>
  <si>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</si>
  <si>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</si>
  <si>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</si>
  <si>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</si>
  <si>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</si>
  <si>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</si>
  <si>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</si>
  <si>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</si>
  <si>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</si>
  <si>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</si>
  <si>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</si>
  <si>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</si>
  <si>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</si>
  <si>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</si>
  <si>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</si>
  <si>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</si>
  <si>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</si>
  <si>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</si>
  <si>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</si>
  <si>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</si>
  <si>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</si>
  <si>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</si>
  <si>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</si>
  <si>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</si>
  <si>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</si>
  <si>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</si>
  <si>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</si>
  <si>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</si>
  <si>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</si>
  <si>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</si>
  <si>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</si>
  <si>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</si>
  <si>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</si>
  <si>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</si>
  <si>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</si>
  <si>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</si>
  <si>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</si>
  <si>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</si>
  <si>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</si>
  <si>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</si>
  <si>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</si>
  <si>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</si>
  <si>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</si>
  <si>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</si>
  <si>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</si>
  <si>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</si>
  <si>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</si>
  <si>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</si>
  <si>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</si>
  <si>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</si>
  <si>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</si>
  <si>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</si>
  <si>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</si>
  <si>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</si>
  <si>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</si>
  <si>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</si>
  <si>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</si>
  <si>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</si>
  <si>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</si>
  <si>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</si>
  <si>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</si>
  <si>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</si>
  <si>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</si>
  <si>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</si>
  <si>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</si>
  <si>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</si>
  <si>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</si>
  <si>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</si>
  <si>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</si>
  <si>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</si>
  <si>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</si>
  <si>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</si>
  <si>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</si>
  <si>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</si>
  <si>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</si>
  <si>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</si>
  <si>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</si>
  <si>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</si>
  <si>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</si>
  <si>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</si>
  <si>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</si>
  <si>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</si>
  <si>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</si>
  <si>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</si>
  <si>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</si>
  <si>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</si>
  <si>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</si>
  <si>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</si>
  <si>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</si>
  <si>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</si>
  <si>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</si>
  <si>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</si>
  <si>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</si>
  <si>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</si>
  <si>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</si>
  <si>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</si>
  <si>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</si>
  <si>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</si>
  <si>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</si>
  <si>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</si>
  <si>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</si>
  <si>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</si>
  <si>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</si>
  <si>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</si>
  <si>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</si>
  <si>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</si>
  <si>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</si>
  <si>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</si>
  <si>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</si>
  <si>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</si>
  <si>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</si>
  <si>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</si>
  <si>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</si>
  <si>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</si>
  <si>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</si>
  <si>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</si>
  <si>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</si>
  <si>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</si>
  <si>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</si>
  <si>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</si>
  <si>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</si>
  <si>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</si>
  <si>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</si>
  <si>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</si>
  <si>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</si>
  <si>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</si>
  <si>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</si>
  <si>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</si>
  <si>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</si>
  <si>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</si>
  <si>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</si>
  <si>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</si>
  <si>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</si>
  <si>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</si>
  <si>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</si>
  <si>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</si>
  <si>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</si>
  <si>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</si>
  <si>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</si>
  <si>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</si>
  <si>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</si>
  <si>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</si>
  <si>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</si>
  <si>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</si>
  <si>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</si>
  <si>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</si>
  <si>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</si>
  <si>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</si>
  <si>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</si>
  <si>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</si>
  <si>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</si>
  <si>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</si>
  <si>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</si>
  <si>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</si>
  <si>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</si>
  <si>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</si>
  <si>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</si>
  <si>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</si>
  <si>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</si>
  <si>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</si>
  <si>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</si>
  <si>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</si>
  <si>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</si>
  <si>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</si>
  <si>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</si>
  <si>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</si>
  <si>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</si>
  <si>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</si>
  <si>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</si>
  <si>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</si>
  <si>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</si>
  <si>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</si>
  <si>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</si>
  <si>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</si>
  <si>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</si>
  <si>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</si>
  <si>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</si>
  <si>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</si>
  <si>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</si>
  <si>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</si>
  <si>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</si>
  <si>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</si>
  <si>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</si>
  <si>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</si>
  <si>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</si>
  <si>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</si>
  <si>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</si>
  <si>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</si>
  <si>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</si>
  <si>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</si>
  <si>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</si>
  <si>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</si>
  <si>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</si>
  <si>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</si>
  <si>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</si>
  <si>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</si>
  <si>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</si>
  <si>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</si>
  <si>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</si>
  <si>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</si>
  <si>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</si>
  <si>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</si>
  <si>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</si>
  <si>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</si>
  <si>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</si>
  <si>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</si>
  <si>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</si>
  <si>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</si>
  <si>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</si>
  <si>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</si>
  <si>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</si>
  <si>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</si>
  <si>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</si>
  <si>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</si>
  <si>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</si>
  <si>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</si>
  <si>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</si>
  <si>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</si>
  <si>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</si>
  <si>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</si>
  <si>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</si>
  <si>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</si>
  <si>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</si>
  <si>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</si>
  <si>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</si>
  <si>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</si>
  <si>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</si>
  <si>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</si>
  <si>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</si>
  <si>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</si>
  <si>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</si>
  <si>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</si>
  <si>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</si>
  <si>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</si>
  <si>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</si>
  <si>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</si>
  <si>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</si>
  <si>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</si>
  <si>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</si>
  <si>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</si>
  <si>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</si>
  <si>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</si>
  <si>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</si>
  <si>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</si>
  <si>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</si>
  <si>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</si>
  <si>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</si>
  <si>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</si>
  <si>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</si>
  <si>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</si>
  <si>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</si>
  <si>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</si>
  <si>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</si>
  <si>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</si>
  <si>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</si>
  <si>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</si>
  <si>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</si>
  <si>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</si>
  <si>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</si>
  <si>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</si>
  <si>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</si>
  <si>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</si>
  <si>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</si>
  <si>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</si>
  <si>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</si>
  <si>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</si>
  <si>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</si>
  <si>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</si>
  <si>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</si>
  <si>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</si>
  <si>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</si>
  <si>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</si>
  <si>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</si>
  <si>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</si>
  <si>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</si>
  <si>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</si>
  <si>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</si>
  <si>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</si>
  <si>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</si>
  <si>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</si>
  <si>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</si>
  <si>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</si>
  <si>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</si>
  <si>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</si>
  <si>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</si>
  <si>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</si>
  <si>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</si>
  <si>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</si>
  <si>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</si>
  <si>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</si>
  <si>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</si>
  <si>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</si>
  <si>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</si>
  <si>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</si>
  <si>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</si>
  <si>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</si>
  <si>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</si>
  <si>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</si>
  <si>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</si>
  <si>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</si>
  <si>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</si>
  <si>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</si>
  <si>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</si>
  <si>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</si>
  <si>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</si>
  <si>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</si>
  <si>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</si>
  <si>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</si>
  <si>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</si>
  <si>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</si>
  <si>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</si>
  <si>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</si>
  <si>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</si>
  <si>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</si>
  <si>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</si>
  <si>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</si>
  <si>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</si>
  <si>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</si>
  <si>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</si>
  <si>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</si>
  <si>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</si>
  <si>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</si>
  <si>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</si>
  <si>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</si>
  <si>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</si>
  <si>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</si>
  <si>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</si>
  <si>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</si>
  <si>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</si>
  <si>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</si>
  <si>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</si>
  <si>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</si>
  <si>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</si>
  <si>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</si>
  <si>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</si>
  <si>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</si>
  <si>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</si>
  <si>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</si>
  <si>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</si>
  <si>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</si>
  <si>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</si>
  <si>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</si>
  <si>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</si>
  <si>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</si>
  <si>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</si>
  <si>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</si>
  <si>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</si>
  <si>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</si>
  <si>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</si>
  <si>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</si>
  <si>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</si>
  <si>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</si>
  <si>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</si>
  <si>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</si>
  <si>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</si>
  <si>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</si>
  <si>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</si>
  <si>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</si>
  <si>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</si>
  <si>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</si>
  <si>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</si>
  <si>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</si>
  <si>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</si>
  <si>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</si>
  <si>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</si>
  <si>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</si>
  <si>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</si>
  <si>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</si>
  <si>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</si>
  <si>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</si>
  <si>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</si>
  <si>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</si>
  <si>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</si>
  <si>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</si>
  <si>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</si>
  <si>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</si>
  <si>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</si>
  <si>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</si>
  <si>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</si>
  <si>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</si>
  <si>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</si>
  <si>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</si>
  <si>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</si>
  <si>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</si>
  <si>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</si>
  <si>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</si>
  <si>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</si>
  <si>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</si>
  <si>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</si>
  <si>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</si>
  <si>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</si>
  <si>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</si>
  <si>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</si>
  <si>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</si>
  <si>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</si>
  <si>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</si>
  <si>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</si>
  <si>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</si>
  <si>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</si>
  <si>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</si>
  <si>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</si>
  <si>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</si>
  <si>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</si>
  <si>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</si>
  <si>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</si>
  <si>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</si>
  <si>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</si>
  <si>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</si>
  <si>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</si>
  <si>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</si>
  <si>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</si>
  <si>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</si>
  <si>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</si>
  <si>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</si>
  <si>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</si>
  <si>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</si>
  <si>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</si>
  <si>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</si>
  <si>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</si>
  <si>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</si>
  <si>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</si>
  <si>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</si>
  <si>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</si>
  <si>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</si>
  <si>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</si>
  <si>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</si>
  <si>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</si>
  <si>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</si>
  <si>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</si>
  <si>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</si>
  <si>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</si>
  <si>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</si>
  <si>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</si>
  <si>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</si>
  <si>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</si>
  <si>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</si>
  <si>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</si>
  <si>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</si>
  <si>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</si>
  <si>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</si>
  <si>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</si>
  <si>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</si>
  <si>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</si>
  <si>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</si>
  <si>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</si>
  <si>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</si>
  <si>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</si>
  <si>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</si>
  <si>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</si>
  <si>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</si>
  <si>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</si>
  <si>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</si>
  <si>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</si>
  <si>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</si>
  <si>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</si>
  <si>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</si>
  <si>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</si>
  <si>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</si>
  <si>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</si>
  <si>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</si>
  <si>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</si>
  <si>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</si>
  <si>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</si>
  <si>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</si>
  <si>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</si>
  <si>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</si>
  <si>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</si>
  <si>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</si>
  <si>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</si>
  <si>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</si>
  <si>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</si>
  <si>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</si>
  <si>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</si>
  <si>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</si>
  <si>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</si>
  <si>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</si>
  <si>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</si>
  <si>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</si>
  <si>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</si>
  <si>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</si>
  <si>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</si>
  <si>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</si>
  <si>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</si>
  <si>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</si>
  <si>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</si>
  <si>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</si>
  <si>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</si>
  <si>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</si>
  <si>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</si>
  <si>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</si>
  <si>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</si>
  <si>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</si>
  <si>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</si>
  <si>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</si>
  <si>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</si>
  <si>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</si>
  <si>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</si>
  <si>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</si>
  <si>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</si>
  <si>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</si>
  <si>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</si>
  <si>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</si>
  <si>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</si>
  <si>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</si>
  <si>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</si>
  <si>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</si>
  <si>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</si>
  <si>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</si>
  <si>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</si>
  <si>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</si>
  <si>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</si>
  <si>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</si>
  <si>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</si>
  <si>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</si>
  <si>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</si>
  <si>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</si>
  <si>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</si>
  <si>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</si>
  <si>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</si>
  <si>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</si>
  <si>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</si>
  <si>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</si>
  <si>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</si>
  <si>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</si>
  <si>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</si>
  <si>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</si>
  <si>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</si>
  <si>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</si>
  <si>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</si>
  <si>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</si>
  <si>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</si>
  <si>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</si>
  <si>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</si>
  <si>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</si>
  <si>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</si>
  <si>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</si>
  <si>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</si>
  <si>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</si>
  <si>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</si>
  <si>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</si>
  <si>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</si>
  <si>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</si>
  <si>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</si>
  <si>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</si>
  <si>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</si>
  <si>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</si>
  <si>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</si>
  <si>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</si>
  <si>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</si>
  <si>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</si>
  <si>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</si>
  <si>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</si>
  <si>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</si>
  <si>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</si>
  <si>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</si>
  <si>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</si>
  <si>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</si>
  <si>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</si>
  <si>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</si>
  <si>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</si>
  <si>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</si>
  <si>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</si>
  <si>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</si>
  <si>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</si>
  <si>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</si>
  <si>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</si>
  <si>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</si>
  <si>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</si>
  <si>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</si>
  <si>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</si>
  <si>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</si>
  <si>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</si>
  <si>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</si>
  <si>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</si>
  <si>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</si>
  <si>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</si>
  <si>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</si>
  <si>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</si>
  <si>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</si>
  <si>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</si>
  <si>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</si>
  <si>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</si>
  <si>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</si>
  <si>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</si>
  <si>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</si>
  <si>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</si>
  <si>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</si>
  <si>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</si>
  <si>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</si>
  <si>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</si>
  <si>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</si>
  <si>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</si>
  <si>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</si>
  <si>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</si>
  <si>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</si>
  <si>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</si>
  <si>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</si>
  <si>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</si>
  <si>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</si>
  <si>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</si>
  <si>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</si>
  <si>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</si>
  <si>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</si>
  <si>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</si>
  <si>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</si>
  <si>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</si>
  <si>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</si>
  <si>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</si>
  <si>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</si>
  <si>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</si>
  <si>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</si>
  <si>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</si>
  <si>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</si>
  <si>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</si>
  <si>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</si>
  <si>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</si>
  <si>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</si>
  <si>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</si>
  <si>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</si>
  <si>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</si>
  <si>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</si>
  <si>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</si>
  <si>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</si>
  <si>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</si>
  <si>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</si>
  <si>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</si>
  <si>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</si>
  <si>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</si>
  <si>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</si>
  <si>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</si>
  <si>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</si>
  <si>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</si>
  <si>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</si>
  <si>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</si>
  <si>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</si>
  <si>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</si>
  <si>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</si>
  <si>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</si>
  <si>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</si>
  <si>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</si>
  <si>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</si>
  <si>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</si>
  <si>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</si>
  <si>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</si>
  <si>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</si>
  <si>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</si>
  <si>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</si>
  <si>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</si>
  <si>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</si>
  <si>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</si>
  <si>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</si>
  <si>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</si>
  <si>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</si>
  <si>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</si>
  <si>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</si>
  <si>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</si>
  <si>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</si>
  <si>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</si>
  <si>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</si>
  <si>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</si>
  <si>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</si>
  <si>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</si>
  <si>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</si>
  <si>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</si>
  <si>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</si>
  <si>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</si>
  <si>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</si>
  <si>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</si>
  <si>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</si>
  <si>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</si>
  <si>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</si>
  <si>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</si>
  <si>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</si>
  <si>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</si>
  <si>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</si>
  <si>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</si>
  <si>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</si>
  <si>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</si>
  <si>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</si>
  <si>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</si>
  <si>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</si>
  <si>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</si>
  <si>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</si>
  <si>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</si>
  <si>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</si>
  <si>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</si>
  <si>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</si>
  <si>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</si>
  <si>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</si>
  <si>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</si>
  <si>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</si>
  <si>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</si>
  <si>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</si>
  <si>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</si>
  <si>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</si>
  <si>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</si>
  <si>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</si>
  <si>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</si>
  <si>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</si>
  <si>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</si>
  <si>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</si>
  <si>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</si>
  <si>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</si>
  <si>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</si>
  <si>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</si>
  <si>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</si>
  <si>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</si>
  <si>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</si>
  <si>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</si>
  <si>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</si>
  <si>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</si>
  <si>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</si>
  <si>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</si>
  <si>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</si>
  <si>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</si>
  <si>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</si>
  <si>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</si>
  <si>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</si>
  <si>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</si>
  <si>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</si>
  <si>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</si>
  <si>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</si>
  <si>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</si>
  <si>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</si>
  <si>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</si>
  <si>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</si>
  <si>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</si>
  <si>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</si>
  <si>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</si>
  <si>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</si>
  <si>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</si>
  <si>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</si>
  <si>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</si>
  <si>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</si>
  <si>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</si>
  <si>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</si>
  <si>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</si>
  <si>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</si>
  <si>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</si>
  <si>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</si>
  <si>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</si>
  <si>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</si>
  <si>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</si>
  <si>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</si>
  <si>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</si>
  <si>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</si>
  <si>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</si>
  <si>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</si>
  <si>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</si>
  <si>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</si>
  <si>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</si>
  <si>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</si>
  <si>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</si>
  <si>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</si>
  <si>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</si>
  <si>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</si>
  <si>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</si>
  <si>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</si>
  <si>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</si>
  <si>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</si>
  <si>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</si>
  <si>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</si>
  <si>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</si>
  <si>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</si>
  <si>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</si>
  <si>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</si>
  <si>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</si>
  <si>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</si>
  <si>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</si>
  <si>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</si>
  <si>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</si>
  <si>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</si>
  <si>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</si>
  <si>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</si>
  <si>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</si>
  <si>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</si>
  <si>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</si>
  <si>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</si>
  <si>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</si>
  <si>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</si>
  <si>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</si>
  <si>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</si>
  <si>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</si>
  <si>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</si>
  <si>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</si>
  <si>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</si>
  <si>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</si>
  <si>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</si>
  <si>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</si>
  <si>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</si>
  <si>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</si>
  <si>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</si>
  <si>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</si>
  <si>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</si>
  <si>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</si>
  <si>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</si>
  <si>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</si>
  <si>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</si>
  <si>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</si>
  <si>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</si>
  <si>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</si>
  <si>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</si>
  <si>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</si>
  <si>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</si>
  <si>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</si>
  <si>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</si>
  <si>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</si>
  <si>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</si>
  <si>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</si>
  <si>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</si>
  <si>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</si>
  <si>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</si>
  <si>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</si>
  <si>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</si>
  <si>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</si>
  <si>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</si>
  <si>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</si>
  <si>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</si>
  <si>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</si>
  <si>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</si>
  <si>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</si>
  <si>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</si>
  <si>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</si>
  <si>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</si>
  <si>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</si>
  <si>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</si>
  <si>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</si>
  <si>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</si>
  <si>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</si>
  <si>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</si>
  <si>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</si>
  <si>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</si>
  <si>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</si>
  <si>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</si>
  <si>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</si>
  <si>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</si>
  <si>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</si>
  <si>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</si>
  <si>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</si>
  <si>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</si>
  <si>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</si>
  <si>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</si>
  <si>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</si>
  <si>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</si>
  <si>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</si>
  <si>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</si>
  <si>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</si>
  <si>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</si>
  <si>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</si>
  <si>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</si>
  <si>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</si>
  <si>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</si>
  <si>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</si>
  <si>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</si>
  <si>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</si>
  <si>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</si>
  <si>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</si>
  <si>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</si>
  <si>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</si>
  <si>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</si>
  <si>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</si>
  <si>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</si>
  <si>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</si>
  <si>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</si>
  <si>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</si>
  <si>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</si>
  <si>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</si>
  <si>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</si>
  <si>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</si>
  <si>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</si>
  <si>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</si>
  <si>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</si>
  <si>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</si>
  <si>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</si>
  <si>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</si>
  <si>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</si>
  <si>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</si>
  <si>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</si>
  <si>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</si>
  <si>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</si>
  <si>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</si>
  <si>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</si>
  <si>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</si>
  <si>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</si>
  <si>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</si>
  <si>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</si>
  <si>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</si>
  <si>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</si>
  <si>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</si>
  <si>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</si>
  <si>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</si>
  <si>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</si>
  <si>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</si>
  <si>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</si>
  <si>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</si>
  <si>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</si>
  <si>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</si>
  <si>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</si>
  <si>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</si>
  <si>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</si>
  <si>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</si>
  <si>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</si>
  <si>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</si>
  <si>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</si>
  <si>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</si>
  <si>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</si>
  <si>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</si>
  <si>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</si>
  <si>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</si>
  <si>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</si>
  <si>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</si>
  <si>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</si>
  <si>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</si>
  <si>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</si>
  <si>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</si>
  <si>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</si>
  <si>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</si>
  <si>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</si>
  <si>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</si>
  <si>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</si>
  <si>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</si>
  <si>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</si>
  <si>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</si>
  <si>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</si>
  <si>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</si>
  <si>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</si>
  <si>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</si>
  <si>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</si>
  <si>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</si>
  <si>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</si>
  <si>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</si>
  <si>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</si>
  <si>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</si>
  <si>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</si>
  <si>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</si>
  <si>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</si>
  <si>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</si>
  <si>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</si>
  <si>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</si>
  <si>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</si>
  <si>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</si>
  <si>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</si>
  <si>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</si>
  <si>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</si>
  <si>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</si>
  <si>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</si>
  <si>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</si>
  <si>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</si>
  <si>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</si>
  <si>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</si>
  <si>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</si>
  <si>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</si>
  <si>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</si>
  <si>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</si>
  <si>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</si>
  <si>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</si>
  <si>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</si>
  <si>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</si>
  <si>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</si>
  <si>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</si>
  <si>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</si>
  <si>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</si>
  <si>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</si>
  <si>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</si>
  <si>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</si>
  <si>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</si>
  <si>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</si>
  <si>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</si>
  <si>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</si>
  <si>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</si>
  <si>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</si>
  <si>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</si>
  <si>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</si>
  <si>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</si>
  <si>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</si>
  <si>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</si>
  <si>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</si>
  <si>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</si>
  <si>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</si>
  <si>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</si>
  <si>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</si>
  <si>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</si>
  <si>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</si>
  <si>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</si>
  <si>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</si>
  <si>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</si>
  <si>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</si>
  <si>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</si>
  <si>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</si>
  <si>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</si>
  <si>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</si>
  <si>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</si>
  <si>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</si>
  <si>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</si>
  <si>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</si>
  <si>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</si>
  <si>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</si>
  <si>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</si>
  <si>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</si>
  <si>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</si>
  <si>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</si>
  <si>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</si>
  <si>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</si>
  <si>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</si>
  <si>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</si>
  <si>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</si>
  <si>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</si>
  <si>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</si>
  <si>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</si>
  <si>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</si>
  <si>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</si>
  <si>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</si>
  <si>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</si>
  <si>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</si>
  <si>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</si>
  <si>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</si>
  <si>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</si>
  <si>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</si>
  <si>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</si>
  <si>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</si>
  <si>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</si>
  <si>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</si>
  <si>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</si>
  <si>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</si>
  <si>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</si>
  <si>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</si>
  <si>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</si>
  <si>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</si>
  <si>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</si>
  <si>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</si>
  <si>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</si>
  <si>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</si>
  <si>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</si>
  <si>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</si>
  <si>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</si>
  <si>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</si>
  <si>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</si>
  <si>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</si>
  <si>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</si>
  <si>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</si>
  <si>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</si>
  <si>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</si>
  <si>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</si>
  <si>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</si>
  <si>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</si>
  <si>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</si>
  <si>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</si>
  <si>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</si>
  <si>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</si>
  <si>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</si>
  <si>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</si>
  <si>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</si>
  <si>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</si>
  <si>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</si>
  <si>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</si>
  <si>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</si>
  <si>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</si>
  <si>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</si>
  <si>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</si>
  <si>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</si>
  <si>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</si>
  <si>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</si>
  <si>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</si>
  <si>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</si>
  <si>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</si>
  <si>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</si>
  <si>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</si>
  <si>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</si>
  <si>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</si>
  <si>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</si>
  <si>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</si>
  <si>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</si>
  <si>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</si>
  <si>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</si>
  <si>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</si>
  <si>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</si>
  <si>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</si>
  <si>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</si>
  <si>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</si>
  <si>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</si>
  <si>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</si>
  <si>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</si>
  <si>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</si>
  <si>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</si>
  <si>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</si>
  <si>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</si>
  <si>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</si>
  <si>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</si>
  <si>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</si>
  <si>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</si>
  <si>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</si>
  <si>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</si>
  <si>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</si>
  <si>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</si>
  <si>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</si>
  <si>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</si>
  <si>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</si>
  <si>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</si>
  <si>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</si>
  <si>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</si>
  <si>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</si>
  <si>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</si>
  <si>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</si>
  <si>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</si>
  <si>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</si>
  <si>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</si>
  <si>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</si>
  <si>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</si>
  <si>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</si>
  <si>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</si>
  <si>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</si>
  <si>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</si>
  <si>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</si>
  <si>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</si>
  <si>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</si>
  <si>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</si>
  <si>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</si>
  <si>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</si>
  <si>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</si>
  <si>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</si>
  <si>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</si>
  <si>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</si>
  <si>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</si>
  <si>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</si>
  <si>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</si>
  <si>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</si>
  <si>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</si>
  <si>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</si>
  <si>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</si>
  <si>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</si>
  <si>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</si>
  <si>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</si>
  <si>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</si>
  <si>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</si>
  <si>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</si>
  <si>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</si>
  <si>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</si>
  <si>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</si>
  <si>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</si>
  <si>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</si>
  <si>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</si>
  <si>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</si>
  <si>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</si>
  <si>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</si>
  <si>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</si>
  <si>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</si>
  <si>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</si>
  <si>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</si>
  <si>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</si>
  <si>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</si>
  <si>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</si>
  <si>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</si>
  <si>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</si>
  <si>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</si>
  <si>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</si>
  <si>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</si>
  <si>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</si>
  <si>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</si>
  <si>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</si>
  <si>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</si>
  <si>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</si>
  <si>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</si>
  <si>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</si>
  <si>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</si>
  <si>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</si>
  <si>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</si>
  <si>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</si>
  <si>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</si>
  <si>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</si>
  <si>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</si>
  <si>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</si>
  <si>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</si>
  <si>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</si>
  <si>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</si>
  <si>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</si>
  <si>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</si>
  <si>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</si>
  <si>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</si>
  <si>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</si>
  <si>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</si>
  <si>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</si>
  <si>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</si>
  <si>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</si>
  <si>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</si>
  <si>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</si>
  <si>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</si>
  <si>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</si>
  <si>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</si>
  <si>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</si>
  <si>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</si>
  <si>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</si>
  <si>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</si>
  <si>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</si>
  <si>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</si>
  <si>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</si>
  <si>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</si>
  <si>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</si>
  <si>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</si>
  <si>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</si>
  <si>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</si>
  <si>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</si>
  <si>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</si>
  <si>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</si>
  <si>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</si>
  <si>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</si>
  <si>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</si>
  <si>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</si>
  <si>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</si>
  <si>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</si>
  <si>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</si>
  <si>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</si>
  <si>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</si>
  <si>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</si>
  <si>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</si>
  <si>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</si>
  <si>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</si>
  <si>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</si>
  <si>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</si>
  <si>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</si>
  <si>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</si>
  <si>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</si>
  <si>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</si>
  <si>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</si>
  <si>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</si>
  <si>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</si>
  <si>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</si>
  <si>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</si>
  <si>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</si>
  <si>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</si>
  <si>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</si>
  <si>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</si>
  <si>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</si>
  <si>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</si>
  <si>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</si>
  <si>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</si>
  <si>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</si>
  <si>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</si>
  <si>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</si>
  <si>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</si>
  <si>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</si>
  <si>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</si>
  <si>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</si>
  <si>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</si>
  <si>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</si>
  <si>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</si>
  <si>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</si>
  <si>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</si>
  <si>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</si>
  <si>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</si>
  <si>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</si>
  <si>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</si>
  <si>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</si>
  <si>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</si>
  <si>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</si>
  <si>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</si>
  <si>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</si>
  <si>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</si>
  <si>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</si>
  <si>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</si>
  <si>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</si>
  <si>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</si>
  <si>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</si>
  <si>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</si>
  <si>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</si>
  <si>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</si>
  <si>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</si>
  <si>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</si>
  <si>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</si>
  <si>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</si>
  <si>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</si>
  <si>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</si>
  <si>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</si>
  <si>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</si>
  <si>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</si>
  <si>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</si>
  <si>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</si>
  <si>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</si>
  <si>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</si>
  <si>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</si>
  <si>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</si>
  <si>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</si>
  <si>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</si>
  <si>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</si>
  <si>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</si>
  <si>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</si>
  <si>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</si>
  <si>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</si>
  <si>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</si>
  <si>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</si>
  <si>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</si>
  <si>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</si>
  <si>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</si>
  <si>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</si>
  <si>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</si>
  <si>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</si>
  <si>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</si>
  <si>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</si>
  <si>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</si>
  <si>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</si>
  <si>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</si>
  <si>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</si>
  <si>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</si>
  <si>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</si>
  <si>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</si>
  <si>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</si>
  <si>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</si>
  <si>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</si>
  <si>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</si>
  <si>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</si>
  <si>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</si>
  <si>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</si>
  <si>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</si>
  <si>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</si>
  <si>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</si>
  <si>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</si>
  <si>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</si>
  <si>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</si>
  <si>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</si>
  <si>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</si>
  <si>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</si>
  <si>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</si>
  <si>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</si>
  <si>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</si>
  <si>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</si>
  <si>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</si>
  <si>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</si>
  <si>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</si>
  <si>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</si>
  <si>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</si>
  <si>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</si>
  <si>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</si>
  <si>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</si>
  <si>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</si>
  <si>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</si>
  <si>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</si>
  <si>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</si>
  <si>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</si>
  <si>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</si>
  <si>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</si>
  <si>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</si>
  <si>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</si>
  <si>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</si>
  <si>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</si>
  <si>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</si>
  <si>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</si>
  <si>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</si>
  <si>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</si>
  <si>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</si>
  <si>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</si>
  <si>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</si>
  <si>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</si>
  <si>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</si>
  <si>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</si>
  <si>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</si>
  <si>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</si>
  <si>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</si>
  <si>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</si>
  <si>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</si>
  <si>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</si>
  <si>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</si>
  <si>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</si>
  <si>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</si>
  <si>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</si>
  <si>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</si>
  <si>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</si>
  <si>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</si>
  <si>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</si>
  <si>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</si>
  <si>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</si>
  <si>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</si>
  <si>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</si>
  <si>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</si>
  <si>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</si>
  <si>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</si>
  <si>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</si>
  <si>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</si>
  <si>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</si>
  <si>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</si>
  <si>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</si>
  <si>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</si>
  <si>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</si>
  <si>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</si>
  <si>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</si>
  <si>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</si>
  <si>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</si>
  <si>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</si>
  <si>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</si>
  <si>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</si>
  <si>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</si>
  <si>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</si>
  <si>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</si>
  <si>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</si>
  <si>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</si>
  <si>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</si>
  <si>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</si>
  <si>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</si>
  <si>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</si>
  <si>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</si>
  <si>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</si>
  <si>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</si>
  <si>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</si>
  <si>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</si>
  <si>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</si>
  <si>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</si>
  <si>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</si>
  <si>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</si>
  <si>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</si>
  <si>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</si>
  <si>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</si>
  <si>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</si>
  <si>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</si>
  <si>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</si>
  <si>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</si>
  <si>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</si>
  <si>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</si>
  <si>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</si>
  <si>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</si>
  <si>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</si>
  <si>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</si>
  <si>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</si>
  <si>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</si>
  <si>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</si>
  <si>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</si>
  <si>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</si>
  <si>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</si>
  <si>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</si>
  <si>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</si>
  <si>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</si>
  <si>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</si>
  <si>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</si>
  <si>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</si>
  <si>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</si>
  <si>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</si>
  <si>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</si>
  <si>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</si>
  <si>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</si>
  <si>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</si>
  <si>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</si>
  <si>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</si>
  <si>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</si>
  <si>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</si>
  <si>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</si>
  <si>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</si>
  <si>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</si>
  <si>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</si>
  <si>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</si>
  <si>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</si>
  <si>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</si>
  <si>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</si>
  <si>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</si>
  <si>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</si>
  <si>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</si>
  <si>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</si>
  <si>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</si>
  <si>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</si>
  <si>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</si>
  <si>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</si>
  <si>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</si>
  <si>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</si>
  <si>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</si>
  <si>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</si>
  <si>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</si>
  <si>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</si>
  <si>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</si>
  <si>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</si>
  <si>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</si>
  <si>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</si>
  <si>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</si>
  <si>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</si>
  <si>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</si>
  <si>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</si>
  <si>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</si>
  <si>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</si>
  <si>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</si>
  <si>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</si>
  <si>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</si>
  <si>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</si>
  <si>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</si>
  <si>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</si>
  <si>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</si>
  <si>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</si>
  <si>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</si>
  <si>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</si>
  <si>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</si>
  <si>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</si>
  <si>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</si>
  <si>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</si>
  <si>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</si>
  <si>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</si>
  <si>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</si>
  <si>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</si>
  <si>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</si>
  <si>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</si>
  <si>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</si>
  <si>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</si>
  <si>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</si>
  <si>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</si>
  <si>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</si>
  <si>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</si>
  <si>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</si>
  <si>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</si>
  <si>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</si>
  <si>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</si>
  <si>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</si>
  <si>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</si>
  <si>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</si>
  <si>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</si>
  <si>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</si>
  <si>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</si>
  <si>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</si>
  <si>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</si>
  <si>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</si>
  <si>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</si>
  <si>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</si>
  <si>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</si>
  <si>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</si>
  <si>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</si>
  <si>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</si>
  <si>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</si>
  <si>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</si>
  <si>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</si>
  <si>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</si>
  <si>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</si>
  <si>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</si>
  <si>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</si>
  <si>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</si>
  <si>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</si>
  <si>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</si>
  <si>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</si>
  <si>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</si>
  <si>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</si>
  <si>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</si>
  <si>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</si>
  <si>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</si>
  <si>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</si>
  <si>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</si>
  <si>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</si>
  <si>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</si>
  <si>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</si>
  <si>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</si>
  <si>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</si>
  <si>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</si>
  <si>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</si>
  <si>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</si>
  <si>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</si>
  <si>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</si>
  <si>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</si>
  <si>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</si>
  <si>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</si>
  <si>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</si>
  <si>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</si>
  <si>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</si>
  <si>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</si>
  <si>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</si>
  <si>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</si>
  <si>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</si>
  <si>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</si>
  <si>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</si>
  <si>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</si>
  <si>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</si>
  <si>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</si>
  <si>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</si>
  <si>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</si>
  <si>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</si>
  <si>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</si>
  <si>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</si>
  <si>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</si>
  <si>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</si>
  <si>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</si>
  <si>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</si>
  <si>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</si>
  <si>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</si>
  <si>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</si>
  <si>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</si>
  <si>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</si>
  <si>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</si>
  <si>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</si>
  <si>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</si>
  <si>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</si>
  <si>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</si>
  <si>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</si>
  <si>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</si>
  <si>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</si>
  <si>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</si>
  <si>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</si>
  <si>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</si>
  <si>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</si>
  <si>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</si>
  <si>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</si>
  <si>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</si>
  <si>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</si>
  <si>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</si>
  <si>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</si>
  <si>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</si>
  <si>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</si>
  <si>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</si>
  <si>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</si>
  <si>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</si>
  <si>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</si>
  <si>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</si>
  <si>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</si>
  <si>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</si>
  <si>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</si>
  <si>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</si>
  <si>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</si>
  <si>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</si>
  <si>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</si>
  <si>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</si>
  <si>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</si>
  <si>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</si>
  <si>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</si>
  <si>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</si>
  <si>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</si>
  <si>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</si>
  <si>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</si>
  <si>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</si>
  <si>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</si>
  <si>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</si>
  <si>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</si>
  <si>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</si>
  <si>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</si>
  <si>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</si>
  <si>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</si>
  <si>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</si>
  <si>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</si>
  <si>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</si>
  <si>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</si>
  <si>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</si>
  <si>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</si>
  <si>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</si>
  <si>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</si>
  <si>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</si>
  <si>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</si>
  <si>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</si>
  <si>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</si>
  <si>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</si>
  <si>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</si>
  <si>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</si>
  <si>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</si>
  <si>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</si>
  <si>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</si>
  <si>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</si>
  <si>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</si>
  <si>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</si>
  <si>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</si>
  <si>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</si>
  <si>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</si>
  <si>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</si>
  <si>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</si>
  <si>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</si>
  <si>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</si>
  <si>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</si>
  <si>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</si>
  <si>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</si>
  <si>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</si>
  <si>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</si>
  <si>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</si>
  <si>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</si>
  <si>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</si>
  <si>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</si>
  <si>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</si>
  <si>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</si>
  <si>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</si>
  <si>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</si>
  <si>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</si>
  <si>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</si>
  <si>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</si>
  <si>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</si>
  <si>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</si>
  <si>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</si>
  <si>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</si>
  <si>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</si>
  <si>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</si>
  <si>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</si>
  <si>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</si>
  <si>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</si>
  <si>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</si>
  <si>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</si>
  <si>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</si>
  <si>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</si>
  <si>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</si>
  <si>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</si>
  <si>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</si>
  <si>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</si>
  <si>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</si>
  <si>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</si>
  <si>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</si>
  <si>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</si>
  <si>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</si>
  <si>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</si>
  <si>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</si>
  <si>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</si>
  <si>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</si>
  <si>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</si>
  <si>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</si>
  <si>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</si>
  <si>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</si>
  <si>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</si>
  <si>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</si>
  <si>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</si>
  <si>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</si>
  <si>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</si>
  <si>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</si>
  <si>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</si>
  <si>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</si>
  <si>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</si>
  <si>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</si>
  <si>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</si>
  <si>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</si>
  <si>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</si>
  <si>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</si>
  <si>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</si>
  <si>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</si>
  <si>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</si>
  <si>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</si>
  <si>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</si>
  <si>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</si>
  <si>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</si>
  <si>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</si>
  <si>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</si>
  <si>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</si>
  <si>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</si>
  <si>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</si>
  <si>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</si>
  <si>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</si>
  <si>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</si>
  <si>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</si>
  <si>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</si>
  <si>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</si>
  <si>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</si>
  <si>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</si>
  <si>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</si>
  <si>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</si>
  <si>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</si>
  <si>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</si>
  <si>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</si>
  <si>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</si>
  <si>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</si>
  <si>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</si>
  <si>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</si>
  <si>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</si>
  <si>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</si>
  <si>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</si>
  <si>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</si>
  <si>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</si>
  <si>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</si>
  <si>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</si>
  <si>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</si>
  <si>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</si>
  <si>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</si>
  <si>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</si>
  <si>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</si>
  <si>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</si>
  <si>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</si>
  <si>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</si>
  <si>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</si>
  <si>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</si>
  <si>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</si>
  <si>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</si>
  <si>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</si>
  <si>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</si>
  <si>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</si>
  <si>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</si>
  <si>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</si>
  <si>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</si>
  <si>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</si>
  <si>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</si>
  <si>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</si>
  <si>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</si>
  <si>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</si>
  <si>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</si>
  <si>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</si>
  <si>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</si>
  <si>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</si>
  <si>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</si>
  <si>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</si>
  <si>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</si>
  <si>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</si>
  <si>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</si>
  <si>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</si>
  <si>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</si>
  <si>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</si>
  <si>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</si>
  <si>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</si>
  <si>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</si>
  <si>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</si>
  <si>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</si>
  <si>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</si>
  <si>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</si>
  <si>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</si>
  <si>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</si>
  <si>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</si>
  <si>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</si>
  <si>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</si>
  <si>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</si>
  <si>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</si>
  <si>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</si>
  <si>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</si>
  <si>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</si>
  <si>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</si>
  <si>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</si>
  <si>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</si>
  <si>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</si>
  <si>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</si>
  <si>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</si>
  <si>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</si>
  <si>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</si>
  <si>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</si>
  <si>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</si>
  <si>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</si>
  <si>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</si>
  <si>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</si>
  <si>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</si>
  <si>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</si>
  <si>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</si>
  <si>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</si>
  <si>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</si>
  <si>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</si>
  <si>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</si>
  <si>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</si>
  <si>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</si>
  <si>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</si>
  <si>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</si>
  <si>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</si>
  <si>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</si>
  <si>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</si>
  <si>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</si>
  <si>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</si>
  <si>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</si>
  <si>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</si>
  <si>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</si>
  <si>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</si>
  <si>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</si>
  <si>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</si>
  <si>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</si>
  <si>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</si>
  <si>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</si>
  <si>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</si>
  <si>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</si>
  <si>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</si>
  <si>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</si>
  <si>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</si>
  <si>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</si>
  <si>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</si>
  <si>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</si>
  <si>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</si>
  <si>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</si>
  <si>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</si>
  <si>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</si>
  <si>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</si>
  <si>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</si>
  <si>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</si>
  <si>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</si>
  <si>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</si>
  <si>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</si>
  <si>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</si>
  <si>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</si>
  <si>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</si>
  <si>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</si>
  <si>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</si>
  <si>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</si>
  <si>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</si>
  <si>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</si>
  <si>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</si>
  <si>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</si>
  <si>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</si>
  <si>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</si>
  <si>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</si>
  <si>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</si>
  <si>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</si>
  <si>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</si>
  <si>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</si>
  <si>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</si>
  <si>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</si>
  <si>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</si>
  <si>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</si>
  <si>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</si>
  <si>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</si>
  <si>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</si>
  <si>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</si>
  <si>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</si>
  <si>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</si>
  <si>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</si>
  <si>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</si>
  <si>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</si>
  <si>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</si>
  <si>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</si>
  <si>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</si>
  <si>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</si>
  <si>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</si>
  <si>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</si>
  <si>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</si>
  <si>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</si>
  <si>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</si>
  <si>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</si>
  <si>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</si>
  <si>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</si>
  <si>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</si>
  <si>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</si>
  <si>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</si>
  <si>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</si>
  <si>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</si>
  <si>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</si>
  <si>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</si>
  <si>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</si>
  <si>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</si>
  <si>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</si>
  <si>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</si>
  <si>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</si>
  <si>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</si>
  <si>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</si>
  <si>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</si>
  <si>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</si>
  <si>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</si>
  <si>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</si>
  <si>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</si>
  <si>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</si>
  <si>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</si>
  <si>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</si>
  <si>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</si>
  <si>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</si>
  <si>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</si>
  <si>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</si>
  <si>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</si>
  <si>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</si>
  <si>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</si>
  <si>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</si>
  <si>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</si>
  <si>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</si>
  <si>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</si>
  <si>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</si>
  <si>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</si>
  <si>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</si>
  <si>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</si>
  <si>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</si>
  <si>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</si>
  <si>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</si>
  <si>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</si>
  <si>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</si>
  <si>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</si>
  <si>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</si>
  <si>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</si>
  <si>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</si>
  <si>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</si>
  <si>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</si>
  <si>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</si>
  <si>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</si>
  <si>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</si>
  <si>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</si>
  <si>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</si>
  <si>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</si>
  <si>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</si>
  <si>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</si>
  <si>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</si>
  <si>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</si>
  <si>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</si>
  <si>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</si>
  <si>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</si>
  <si>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</si>
  <si>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</si>
  <si>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</si>
  <si>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</si>
  <si>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</si>
  <si>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</si>
  <si>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</si>
  <si>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</si>
  <si>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</si>
  <si>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</si>
  <si>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</si>
  <si>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</si>
  <si>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</si>
  <si>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</si>
  <si>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</si>
  <si>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</si>
  <si>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</si>
  <si>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</si>
  <si>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</si>
  <si>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</si>
  <si>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</si>
  <si>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</si>
  <si>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</si>
  <si>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</si>
  <si>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</si>
  <si>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</si>
  <si>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</si>
  <si>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</si>
  <si>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</si>
  <si>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</si>
  <si>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</si>
  <si>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</si>
  <si>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</si>
  <si>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</si>
  <si>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</si>
  <si>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</si>
  <si>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</si>
  <si>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</si>
  <si>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</si>
  <si>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</si>
  <si>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</si>
  <si>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</si>
  <si>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</si>
  <si>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</si>
  <si>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</si>
  <si>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</si>
  <si>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</si>
  <si>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</si>
  <si>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</si>
  <si>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</si>
  <si>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</si>
  <si>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</si>
  <si>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</si>
  <si>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</si>
  <si>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</si>
  <si>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</si>
  <si>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</si>
  <si>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</si>
  <si>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</si>
  <si>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</si>
  <si>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</si>
  <si>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</si>
  <si>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</si>
  <si>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</si>
  <si>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</si>
  <si>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</si>
  <si>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</si>
  <si>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</si>
  <si>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</si>
  <si>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</si>
  <si>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</si>
  <si>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</si>
  <si>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</si>
  <si>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</si>
  <si>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</si>
  <si>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</si>
  <si>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</si>
  <si>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</si>
  <si>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</si>
  <si>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</si>
  <si>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</si>
  <si>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</si>
  <si>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</si>
  <si>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</si>
  <si>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</si>
  <si>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</si>
  <si>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</si>
  <si>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</si>
  <si>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</si>
  <si>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</si>
  <si>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</si>
  <si>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</si>
  <si>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</si>
  <si>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</si>
  <si>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</si>
  <si>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</si>
  <si>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</si>
  <si>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</si>
  <si>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</si>
  <si>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</si>
  <si>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</si>
  <si>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</si>
  <si>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</si>
  <si>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</si>
  <si>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</si>
  <si>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</si>
  <si>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</si>
  <si>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</si>
  <si>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</si>
  <si>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</si>
  <si>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</si>
  <si>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</si>
  <si>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</si>
  <si>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</si>
  <si>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</si>
  <si>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</si>
  <si>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</si>
  <si>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</si>
  <si>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</si>
  <si>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</si>
  <si>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</si>
  <si>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</si>
  <si>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</si>
  <si>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</si>
  <si>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</si>
  <si>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</si>
  <si>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</si>
  <si>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</si>
  <si>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</si>
  <si>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</si>
  <si>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</si>
  <si>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</si>
  <si>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</si>
  <si>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</si>
  <si>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</si>
  <si>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</si>
  <si>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</si>
  <si>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</si>
  <si>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</si>
  <si>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</si>
  <si>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</si>
  <si>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</si>
  <si>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</si>
  <si>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</si>
  <si>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</si>
  <si>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</si>
  <si>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</si>
  <si>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</si>
  <si>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</si>
  <si>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</si>
  <si>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</si>
  <si>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</si>
  <si>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</si>
  <si>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</si>
  <si>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</si>
  <si>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</si>
  <si>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</si>
  <si>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</si>
  <si>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</si>
  <si>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</si>
  <si>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</si>
  <si>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</si>
  <si>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</si>
  <si>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</si>
  <si>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</si>
  <si>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</si>
  <si>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</si>
  <si>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</si>
  <si>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</si>
  <si>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</si>
  <si>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</si>
  <si>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</si>
  <si>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</si>
  <si>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</si>
  <si>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</si>
  <si>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</si>
  <si>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</si>
  <si>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</si>
  <si>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</si>
  <si>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</si>
  <si>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</si>
  <si>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</si>
  <si>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</si>
  <si>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</si>
  <si>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</si>
  <si>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</si>
  <si>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</si>
  <si>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</si>
  <si>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</si>
  <si>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</si>
  <si>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</si>
  <si>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</si>
  <si>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</si>
  <si>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</si>
  <si>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</si>
  <si>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</si>
  <si>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</si>
  <si>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</si>
  <si>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</si>
  <si>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</si>
  <si>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</si>
  <si>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</si>
  <si>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</si>
  <si>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</si>
  <si>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</si>
  <si>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</si>
  <si>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</si>
  <si>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</si>
  <si>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</si>
  <si>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</si>
  <si>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</si>
  <si>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</si>
  <si>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</si>
  <si>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</si>
  <si>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</si>
  <si>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</si>
  <si>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</si>
  <si>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</si>
  <si>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</si>
  <si>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</si>
  <si>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</si>
  <si>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</si>
  <si>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</si>
  <si>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</si>
  <si>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</si>
  <si>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</si>
  <si>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</si>
  <si>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</si>
  <si>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</si>
  <si>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</si>
  <si>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</si>
  <si>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</si>
  <si>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</si>
  <si>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</si>
  <si>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</si>
  <si>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</si>
  <si>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</si>
  <si>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</si>
  <si>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</si>
  <si>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</si>
  <si>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</si>
  <si>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</si>
  <si>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</si>
  <si>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</si>
  <si>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</si>
  <si>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</si>
  <si>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</si>
  <si>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</si>
  <si>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</si>
  <si>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</si>
  <si>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</si>
  <si>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</si>
  <si>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</si>
  <si>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</si>
  <si>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</si>
  <si>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</si>
  <si>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</si>
  <si>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</si>
  <si>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</si>
  <si>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</si>
  <si>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</si>
  <si>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</si>
  <si>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</si>
  <si>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</si>
  <si>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</si>
  <si>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</si>
  <si>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</si>
  <si>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</si>
  <si>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</si>
  <si>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</si>
  <si>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</si>
  <si>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</si>
  <si>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</si>
  <si>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</si>
  <si>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</si>
  <si>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</si>
  <si>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</si>
  <si>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</si>
  <si>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</si>
  <si>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</si>
  <si>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</si>
  <si>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</si>
  <si>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</si>
  <si>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</si>
  <si>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</si>
  <si>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</si>
  <si>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</si>
  <si>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</si>
  <si>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</si>
  <si>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</si>
  <si>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</si>
  <si>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</si>
  <si>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</si>
  <si>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</si>
  <si>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</si>
  <si>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</si>
  <si>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</si>
  <si>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</si>
  <si>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</si>
  <si>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</si>
  <si>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</si>
  <si>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</si>
  <si>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</si>
  <si>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</si>
  <si>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</si>
  <si>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</si>
  <si>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</si>
  <si>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</si>
  <si>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</si>
  <si>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</si>
  <si>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</si>
  <si>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</si>
  <si>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</si>
  <si>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</si>
  <si>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</si>
  <si>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</si>
  <si>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</si>
  <si>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</si>
  <si>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</si>
  <si>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</si>
  <si>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</si>
  <si>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</si>
  <si>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</si>
  <si>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</si>
  <si>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</si>
  <si>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</si>
  <si>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</si>
  <si>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</si>
  <si>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</si>
  <si>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</si>
  <si>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</si>
  <si>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</si>
  <si>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</si>
  <si>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</si>
  <si>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</si>
  <si>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</si>
  <si>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</si>
  <si>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</si>
  <si>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</si>
  <si>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</si>
  <si>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</si>
  <si>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</si>
  <si>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</si>
  <si>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</si>
  <si>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</si>
  <si>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</si>
  <si>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</si>
  <si>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</si>
  <si>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</si>
  <si>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</si>
  <si>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</si>
  <si>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</si>
  <si>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</si>
  <si>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</si>
  <si>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</si>
  <si>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</si>
  <si>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</si>
  <si>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</si>
  <si>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</si>
  <si>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</si>
  <si>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</si>
  <si>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</si>
  <si>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</si>
  <si>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</si>
  <si>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</si>
  <si>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</si>
  <si>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</si>
  <si>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</si>
  <si>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</si>
  <si>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</si>
  <si>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</si>
  <si>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</si>
  <si>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</si>
  <si>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</si>
  <si>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</si>
  <si>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</si>
  <si>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</si>
  <si>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</si>
  <si>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</si>
  <si>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</si>
  <si>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</si>
  <si>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</si>
  <si>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</si>
  <si>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</si>
  <si>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</si>
  <si>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</si>
  <si>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</si>
  <si>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</si>
  <si>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</si>
  <si>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</si>
  <si>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</si>
  <si>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</si>
  <si>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</si>
  <si>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</si>
  <si>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</si>
  <si>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</si>
  <si>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</si>
  <si>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</si>
  <si>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</si>
  <si>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</si>
  <si>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</si>
  <si>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</si>
  <si>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</si>
  <si>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</si>
  <si>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</si>
  <si>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</si>
  <si>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</si>
  <si>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</si>
  <si>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</si>
  <si>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</si>
  <si>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</si>
  <si>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</si>
  <si>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</si>
  <si>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</si>
  <si>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</si>
  <si>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</si>
  <si>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</si>
  <si>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</si>
  <si>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</si>
  <si>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</si>
  <si>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</si>
  <si>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</si>
  <si>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</si>
  <si>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</si>
  <si>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</si>
  <si>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</si>
  <si>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</si>
  <si>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</si>
  <si>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</si>
  <si>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</si>
  <si>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</si>
  <si>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</si>
  <si>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</si>
  <si>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</si>
  <si>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</si>
  <si>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</si>
  <si>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</si>
  <si>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</si>
  <si>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</si>
  <si>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</si>
  <si>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</si>
  <si>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</si>
  <si>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</si>
  <si>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</si>
  <si>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</si>
  <si>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</si>
  <si>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</si>
  <si>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</si>
  <si>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</si>
  <si>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</si>
  <si>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</si>
  <si>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</si>
  <si>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</si>
  <si>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</si>
  <si>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</si>
  <si>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</si>
  <si>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</si>
  <si>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</si>
  <si>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</si>
  <si>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</si>
  <si>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</si>
  <si>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</si>
  <si>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</si>
  <si>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</si>
  <si>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</si>
  <si>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</si>
  <si>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</si>
  <si>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</si>
  <si>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</si>
  <si>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</si>
  <si>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</si>
  <si>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</si>
  <si>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</si>
  <si>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</si>
  <si>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</si>
  <si>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</si>
  <si>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</si>
  <si>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</si>
  <si>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</si>
  <si>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</si>
  <si>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</si>
  <si>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</si>
  <si>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</si>
  <si>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</si>
  <si>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</si>
  <si>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</si>
  <si>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</si>
  <si>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</si>
  <si>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</si>
  <si>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</si>
  <si>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</si>
  <si>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</si>
  <si>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</si>
  <si>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</si>
  <si>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</si>
  <si>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</si>
  <si>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</si>
  <si>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</si>
  <si>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</si>
  <si>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</si>
  <si>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</si>
  <si>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</si>
  <si>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</si>
  <si>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</si>
  <si>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</si>
  <si>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</si>
  <si>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</si>
  <si>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</si>
  <si>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</si>
  <si>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</si>
  <si>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</si>
  <si>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</si>
  <si>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</si>
  <si>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</si>
  <si>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</si>
  <si>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</si>
  <si>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</si>
  <si>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</si>
  <si>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</si>
  <si>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</si>
  <si>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</si>
  <si>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</si>
  <si>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</si>
  <si>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</si>
  <si>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</si>
  <si>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</si>
  <si>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</si>
  <si>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</si>
  <si>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</si>
  <si>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</si>
  <si>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</si>
  <si>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</si>
  <si>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</si>
  <si>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</si>
  <si>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</si>
  <si>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</si>
  <si>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</si>
  <si>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</si>
  <si>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</si>
  <si>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</si>
  <si>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</si>
  <si>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</si>
  <si>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</si>
  <si>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</si>
  <si>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</si>
  <si>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</si>
  <si>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</si>
  <si>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</si>
  <si>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</si>
  <si>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</si>
  <si>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</si>
  <si>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</si>
  <si>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</si>
  <si>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</si>
  <si>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</si>
  <si>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</si>
  <si>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</si>
  <si>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</si>
  <si>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</si>
  <si>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</si>
  <si>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</si>
  <si>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</si>
  <si>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</si>
  <si>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</si>
  <si>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</si>
  <si>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</si>
  <si>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</si>
  <si>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</si>
  <si>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</si>
  <si>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</si>
  <si>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</si>
  <si>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</si>
  <si>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</si>
  <si>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</si>
  <si>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</si>
  <si>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</si>
  <si>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</si>
  <si>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</si>
  <si>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</si>
  <si>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</si>
  <si>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</si>
  <si>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</si>
  <si>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</si>
  <si>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</si>
  <si>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</si>
  <si>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</si>
  <si>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</si>
  <si>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</si>
  <si>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</si>
  <si>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</si>
  <si>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</si>
  <si>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</si>
  <si>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</si>
  <si>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</si>
  <si>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</si>
  <si>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</si>
  <si>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</si>
  <si>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</si>
  <si>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</si>
  <si>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</si>
  <si>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</si>
  <si>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</si>
  <si>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</si>
  <si>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</si>
  <si>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</si>
  <si>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</si>
  <si>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</si>
  <si>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</si>
  <si>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</si>
  <si>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</si>
  <si>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</si>
  <si>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</si>
  <si>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</si>
  <si>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</si>
  <si>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</si>
  <si>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</si>
  <si>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</si>
  <si>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</si>
  <si>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</si>
  <si>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</si>
  <si>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</si>
  <si>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</si>
  <si>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</si>
  <si>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</si>
  <si>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</si>
  <si>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</si>
  <si>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</si>
  <si>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</si>
  <si>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</si>
  <si>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</si>
  <si>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</si>
  <si>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</si>
  <si>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</si>
  <si>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</si>
  <si>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</si>
  <si>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</si>
  <si>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</si>
  <si>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</si>
  <si>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</si>
  <si>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</si>
  <si>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</si>
  <si>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</si>
  <si>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</si>
  <si>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</si>
  <si>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</si>
  <si>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</si>
  <si>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</si>
  <si>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</si>
  <si>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</si>
  <si>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</si>
  <si>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</si>
  <si>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</si>
  <si>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</si>
  <si>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</si>
  <si>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</si>
  <si>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</si>
  <si>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</si>
  <si>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</si>
  <si>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</si>
  <si>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</si>
  <si>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</si>
  <si>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</si>
  <si>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</si>
  <si>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</si>
  <si>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</si>
  <si>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</si>
  <si>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</si>
  <si>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</si>
  <si>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</si>
  <si>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</si>
  <si>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</si>
  <si>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</si>
  <si>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</si>
  <si>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</si>
  <si>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</si>
  <si>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</si>
  <si>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</si>
  <si>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</si>
  <si>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</si>
  <si>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</si>
  <si>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</si>
  <si>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</si>
  <si>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</si>
  <si>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</si>
  <si>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</si>
  <si>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</si>
  <si>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</si>
  <si>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</si>
  <si>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</si>
  <si>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</si>
  <si>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</si>
  <si>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</si>
  <si>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</si>
  <si>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</si>
  <si>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</si>
  <si>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</si>
  <si>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</si>
  <si>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</si>
  <si>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</si>
  <si>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</si>
  <si>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</si>
  <si>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</si>
  <si>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</si>
  <si>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</si>
  <si>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</si>
  <si>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</si>
  <si>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</si>
  <si>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</si>
  <si>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</si>
  <si>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</si>
  <si>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</si>
  <si>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</si>
  <si>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</si>
  <si>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</si>
  <si>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</si>
  <si>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</si>
  <si>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</si>
  <si>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</si>
  <si>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</si>
  <si>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</si>
  <si>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</si>
  <si>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</si>
  <si>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</si>
  <si>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</si>
  <si>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</si>
  <si>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</si>
  <si>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</si>
  <si>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</si>
  <si>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</si>
  <si>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</si>
  <si>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</si>
  <si>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</si>
  <si>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</si>
  <si>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</si>
  <si>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</si>
  <si>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</si>
  <si>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</si>
  <si>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</si>
  <si>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</si>
  <si>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</si>
  <si>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</si>
  <si>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</si>
  <si>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</si>
  <si>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</si>
  <si>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</si>
  <si>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</si>
  <si>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</si>
  <si>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</si>
  <si>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</si>
  <si>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</si>
  <si>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</si>
  <si>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</si>
  <si>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</si>
  <si>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</si>
  <si>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</si>
  <si>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</si>
  <si>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</si>
  <si>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</si>
  <si>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</si>
  <si>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</si>
  <si>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</si>
  <si>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</si>
  <si>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</si>
  <si>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</si>
  <si>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</si>
  <si>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</si>
  <si>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</si>
  <si>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</si>
  <si>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</si>
  <si>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</si>
  <si>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</si>
  <si>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</si>
  <si>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</si>
  <si>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</si>
  <si>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</si>
  <si>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</si>
  <si>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</si>
  <si>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</si>
  <si>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</si>
  <si>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</si>
  <si>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</si>
  <si>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</si>
  <si>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</si>
  <si>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</si>
  <si>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</si>
  <si>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</si>
  <si>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</si>
  <si>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</si>
  <si>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</si>
  <si>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</si>
  <si>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</si>
  <si>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</si>
  <si>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</si>
  <si>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</si>
  <si>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</si>
  <si>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</si>
  <si>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</si>
  <si>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</si>
  <si>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</si>
  <si>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</si>
  <si>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</si>
  <si>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</si>
  <si>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</si>
  <si>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</si>
  <si>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</si>
  <si>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</si>
  <si>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</si>
  <si>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</si>
  <si>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</si>
  <si>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</si>
  <si>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</si>
  <si>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</si>
  <si>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</si>
  <si>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</si>
  <si>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</si>
  <si>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</si>
  <si>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</si>
  <si>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</si>
  <si>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</si>
  <si>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</si>
  <si>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</si>
  <si>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</si>
  <si>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</si>
  <si>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</si>
  <si>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</si>
  <si>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</si>
  <si>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</si>
  <si>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</si>
  <si>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</si>
  <si>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</si>
  <si>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</si>
  <si>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</si>
  <si>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</si>
  <si>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</si>
  <si>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</si>
  <si>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</si>
  <si>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</si>
  <si>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</si>
  <si>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</si>
  <si>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</si>
  <si>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</si>
  <si>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</si>
  <si>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</si>
  <si>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</si>
  <si>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</si>
  <si>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</si>
  <si>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</si>
  <si>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</si>
  <si>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</si>
  <si>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</si>
  <si>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</si>
  <si>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</si>
  <si>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</si>
  <si>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</si>
  <si>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</si>
  <si>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</si>
  <si>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</si>
  <si>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</si>
  <si>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</si>
  <si>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</si>
  <si>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</si>
  <si>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</si>
  <si>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</si>
  <si>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</si>
  <si>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</si>
  <si>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</si>
  <si>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</si>
  <si>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</si>
  <si>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</si>
  <si>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</si>
  <si>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</si>
  <si>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</si>
  <si>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</si>
  <si>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</si>
  <si>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</si>
  <si>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</si>
  <si>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</si>
  <si>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</si>
  <si>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</si>
  <si>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</si>
  <si>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</si>
  <si>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</si>
  <si>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</si>
  <si>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</si>
  <si>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</si>
  <si>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</si>
  <si>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</si>
  <si>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</si>
  <si>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</si>
  <si>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</si>
  <si>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</si>
  <si>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</si>
  <si>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</si>
  <si>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</si>
  <si>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</si>
  <si>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</si>
  <si>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</si>
  <si>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</si>
  <si>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</si>
  <si>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</si>
  <si>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</si>
  <si>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</si>
  <si>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</si>
  <si>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</si>
  <si>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</si>
  <si>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</si>
  <si>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</si>
  <si>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</si>
  <si>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</si>
  <si>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</si>
  <si>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</si>
  <si>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</si>
  <si>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</si>
  <si>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</si>
  <si>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</si>
  <si>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</si>
  <si>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</si>
  <si>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</si>
  <si>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</si>
  <si>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</si>
  <si>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</si>
  <si>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</si>
  <si>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</si>
  <si>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</si>
  <si>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</si>
  <si>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</si>
  <si>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</si>
  <si>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</si>
  <si>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</si>
  <si>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</si>
  <si>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</si>
  <si>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</si>
  <si>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</si>
  <si>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</si>
  <si>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</si>
  <si>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</si>
  <si>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</si>
  <si>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</si>
  <si>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</si>
  <si>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</si>
  <si>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</si>
  <si>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</si>
  <si>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</si>
  <si>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</si>
  <si>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</si>
  <si>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</si>
  <si>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</si>
  <si>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</si>
  <si>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</si>
  <si>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</si>
  <si>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</si>
  <si>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</si>
  <si>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</si>
  <si>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</si>
  <si>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</si>
  <si>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</si>
  <si>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</si>
  <si>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</si>
  <si>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</si>
  <si>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</si>
  <si>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</si>
  <si>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</si>
  <si>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</si>
  <si>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</si>
  <si>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</si>
  <si>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</si>
  <si>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</si>
  <si>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</si>
  <si>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</si>
  <si>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</si>
  <si>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</si>
  <si>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</si>
  <si>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</si>
  <si>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</si>
  <si>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</si>
  <si>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</si>
  <si>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</si>
  <si>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</si>
  <si>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</si>
  <si>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</si>
  <si>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</si>
  <si>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</si>
  <si>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</si>
  <si>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</si>
  <si>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</si>
  <si>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</si>
  <si>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</si>
  <si>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</si>
  <si>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</si>
  <si>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</si>
  <si>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</si>
  <si>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</si>
  <si>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</si>
  <si>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</si>
  <si>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</si>
  <si>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</si>
  <si>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</si>
  <si>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</si>
  <si>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</si>
  <si>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</si>
  <si>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</si>
  <si>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</si>
  <si>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</si>
  <si>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</si>
  <si>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</si>
  <si>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</si>
  <si>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</si>
  <si>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</si>
  <si>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</si>
  <si>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</si>
  <si>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</si>
  <si>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</si>
  <si>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</si>
  <si>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</si>
  <si>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</si>
  <si>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</si>
  <si>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</si>
  <si>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</si>
  <si>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</si>
  <si>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</si>
  <si>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</si>
  <si>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</si>
  <si>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</si>
  <si>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</si>
  <si>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</si>
  <si>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</si>
  <si>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</si>
  <si>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</si>
  <si>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</si>
  <si>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</si>
  <si>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</si>
  <si>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</si>
  <si>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</si>
  <si>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</si>
  <si>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</si>
  <si>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</si>
  <si>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</si>
  <si>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</si>
  <si>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</si>
  <si>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</si>
  <si>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</si>
  <si>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</si>
  <si>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</si>
  <si>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</si>
  <si>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</si>
  <si>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</si>
  <si>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</si>
  <si>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</si>
  <si>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</si>
  <si>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</si>
  <si>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</si>
  <si>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</si>
  <si>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</si>
  <si>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</si>
  <si>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</si>
  <si>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</si>
  <si>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</si>
  <si>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</si>
  <si>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</si>
  <si>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</si>
  <si>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</si>
  <si>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</si>
  <si>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</si>
  <si>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</si>
  <si>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</si>
  <si>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</si>
  <si>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</si>
  <si>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</si>
  <si>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</si>
  <si>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</si>
  <si>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</si>
  <si>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</si>
  <si>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</si>
  <si>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</si>
  <si>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</si>
  <si>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</si>
  <si>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</si>
  <si>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</si>
  <si>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</si>
  <si>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</si>
  <si>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</si>
  <si>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</si>
  <si>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</si>
  <si>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</si>
  <si>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</si>
  <si>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</si>
  <si>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</si>
  <si>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</si>
  <si>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</si>
  <si>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</si>
  <si>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</si>
  <si>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</si>
  <si>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</si>
  <si>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</si>
  <si>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</si>
  <si>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</si>
  <si>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</si>
  <si>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</si>
  <si>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</si>
  <si>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</si>
  <si>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</si>
  <si>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</si>
  <si>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</si>
  <si>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</si>
  <si>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</si>
  <si>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</si>
  <si>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</si>
  <si>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</si>
  <si>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</si>
  <si>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</si>
  <si>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</si>
  <si>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</si>
  <si>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</si>
  <si>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</si>
  <si>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</si>
  <si>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</si>
  <si>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</si>
  <si>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</si>
  <si>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</si>
  <si>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</si>
  <si>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</si>
  <si>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</si>
  <si>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</si>
  <si>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</si>
  <si>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</si>
  <si>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</si>
  <si>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</si>
  <si>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</si>
  <si>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</si>
  <si>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</si>
  <si>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</si>
  <si>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</si>
  <si>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</si>
  <si>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</si>
  <si>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</si>
  <si>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</si>
  <si>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</si>
  <si>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</si>
  <si>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</si>
  <si>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</si>
  <si>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</si>
  <si>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</si>
  <si>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</si>
  <si>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</si>
  <si>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</si>
  <si>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</si>
  <si>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</si>
  <si>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</si>
  <si>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</si>
  <si>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</si>
  <si>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</si>
  <si>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</si>
  <si>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</si>
  <si>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</si>
  <si>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</si>
  <si>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</si>
  <si>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</si>
  <si>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</si>
  <si>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</si>
  <si>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</si>
  <si>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</si>
  <si>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</si>
  <si>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</si>
  <si>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</si>
  <si>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</si>
  <si>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</si>
  <si>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</si>
  <si>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</si>
  <si>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</si>
  <si>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</si>
  <si>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</si>
  <si>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</si>
  <si>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</si>
  <si>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</si>
  <si>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</si>
  <si>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</si>
  <si>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</si>
  <si>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</si>
  <si>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</si>
  <si>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</si>
  <si>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</si>
  <si>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</si>
  <si>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</si>
  <si>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</si>
  <si>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</si>
  <si>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</si>
  <si>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</si>
  <si>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</si>
  <si>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</si>
  <si>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</si>
  <si>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</si>
  <si>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</si>
  <si>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</si>
  <si>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</si>
  <si>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</si>
  <si>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</si>
  <si>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</si>
  <si>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</si>
  <si>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</si>
  <si>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</si>
  <si>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</si>
  <si>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</si>
  <si>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</si>
  <si>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</si>
  <si>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</si>
  <si>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</si>
  <si>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</si>
  <si>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</si>
  <si>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</si>
  <si>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</si>
  <si>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</si>
  <si>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</si>
  <si>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</si>
  <si>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</si>
  <si>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</si>
  <si>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</si>
  <si>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</si>
  <si>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</si>
  <si>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</si>
  <si>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</si>
  <si>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</si>
  <si>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</si>
  <si>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</si>
  <si>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</si>
  <si>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</si>
  <si>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</si>
  <si>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</si>
  <si>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</si>
  <si>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</si>
  <si>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</si>
  <si>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</si>
  <si>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</si>
  <si>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</si>
  <si>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</si>
  <si>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</si>
  <si>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</si>
  <si>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</si>
  <si>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</si>
  <si>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</si>
  <si>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</si>
  <si>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</si>
  <si>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</si>
  <si>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</si>
  <si>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</si>
  <si>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</si>
  <si>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</si>
  <si>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</si>
  <si>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</si>
  <si>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</si>
  <si>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</si>
  <si>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</si>
  <si>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</si>
  <si>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</si>
  <si>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</si>
  <si>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</si>
  <si>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</si>
  <si>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</si>
  <si>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</si>
  <si>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</si>
  <si>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</si>
  <si>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</si>
  <si>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</si>
  <si>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</si>
  <si>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</si>
  <si>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</si>
  <si>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</si>
  <si>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</si>
  <si>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</si>
  <si>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</si>
  <si>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</si>
  <si>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</si>
  <si>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</si>
  <si>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</si>
  <si>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</si>
  <si>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</si>
  <si>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</si>
  <si>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</si>
  <si>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</si>
  <si>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</si>
  <si>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</si>
  <si>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</si>
  <si>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</si>
  <si>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</si>
  <si>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</si>
  <si>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</si>
  <si>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</si>
  <si>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</si>
  <si>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</si>
  <si>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</si>
  <si>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</si>
  <si>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</si>
  <si>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</si>
  <si>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</si>
  <si>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</si>
  <si>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</si>
  <si>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</si>
  <si>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</si>
  <si>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</si>
  <si>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</si>
  <si>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</si>
  <si>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</si>
  <si>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</si>
  <si>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</si>
  <si>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</si>
  <si>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</si>
  <si>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</si>
  <si>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</si>
  <si>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</si>
  <si>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</si>
  <si>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</si>
  <si>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</si>
  <si>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</si>
  <si>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</si>
  <si>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</si>
  <si>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</si>
  <si>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</si>
  <si>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</si>
  <si>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</si>
  <si>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</si>
  <si>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</si>
  <si>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</si>
  <si>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</si>
  <si>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</si>
  <si>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</si>
  <si>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</si>
  <si>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</si>
  <si>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</si>
  <si>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</si>
  <si>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</si>
  <si>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</si>
  <si>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</si>
  <si>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</si>
  <si>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</si>
  <si>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</si>
  <si>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</si>
  <si>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</si>
  <si>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</si>
  <si>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</si>
  <si>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</si>
  <si>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</si>
  <si>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</si>
  <si>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</si>
  <si>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</si>
  <si>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</si>
  <si>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</si>
  <si>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</si>
  <si>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</si>
  <si>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</si>
  <si>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</si>
  <si>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</si>
  <si>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</si>
  <si>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</si>
  <si>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</si>
  <si>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</si>
  <si>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</si>
  <si>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</si>
  <si>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</si>
  <si>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</si>
  <si>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</si>
  <si>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</si>
  <si>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</si>
  <si>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</si>
  <si>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</si>
  <si>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</si>
  <si>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</si>
  <si>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</si>
  <si>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</si>
  <si>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</si>
  <si>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</si>
  <si>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</si>
  <si>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</si>
  <si>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</si>
  <si>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</si>
  <si>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</si>
  <si>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</si>
  <si>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</si>
  <si>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</si>
  <si>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</si>
  <si>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</si>
  <si>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</si>
  <si>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</si>
  <si>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</si>
  <si>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</si>
  <si>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</si>
  <si>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</si>
  <si>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</si>
  <si>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</si>
  <si>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</si>
  <si>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</si>
  <si>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</si>
  <si>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</si>
  <si>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</si>
  <si>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</si>
  <si>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</si>
  <si>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</si>
  <si>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</si>
  <si>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</si>
  <si>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</si>
  <si>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</si>
  <si>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</si>
  <si>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</si>
  <si>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</si>
  <si>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</si>
  <si>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</si>
  <si>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</si>
  <si>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</si>
  <si>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</si>
  <si>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</si>
  <si>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</si>
  <si>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</si>
  <si>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</si>
  <si>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</si>
  <si>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</si>
  <si>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</si>
  <si>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</si>
  <si>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</si>
  <si>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</si>
  <si>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</si>
  <si>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</si>
  <si>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</si>
  <si>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</si>
  <si>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</si>
  <si>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</si>
  <si>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</si>
  <si>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</si>
  <si>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</si>
  <si>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</si>
  <si>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</si>
  <si>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</si>
  <si>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</si>
  <si>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</si>
  <si>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</si>
  <si>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</si>
  <si>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</si>
  <si>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</si>
  <si>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</si>
  <si>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</si>
  <si>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</si>
  <si>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</si>
  <si>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</si>
  <si>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</si>
  <si>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</si>
  <si>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</si>
  <si>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</si>
  <si>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</si>
  <si>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</si>
  <si>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</si>
  <si>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</si>
  <si>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</si>
  <si>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</si>
  <si>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</si>
  <si>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</si>
  <si>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</si>
  <si>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</si>
  <si>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</si>
  <si>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</si>
  <si>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</si>
  <si>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</si>
  <si>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</si>
  <si>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</si>
  <si>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</si>
  <si>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</si>
  <si>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</si>
  <si>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</si>
  <si>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</si>
  <si>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</si>
  <si>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</si>
  <si>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</si>
  <si>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</si>
  <si>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</si>
  <si>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</si>
  <si>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</si>
  <si>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</si>
  <si>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</si>
  <si>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</si>
  <si>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</si>
  <si>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</si>
  <si>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</si>
  <si>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</si>
  <si>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</si>
  <si>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</si>
  <si>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</si>
  <si>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</si>
  <si>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</si>
  <si>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</si>
  <si>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</si>
  <si>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</si>
  <si>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</si>
  <si>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</si>
  <si>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</si>
  <si>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</si>
  <si>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</si>
  <si>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</si>
  <si>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</si>
  <si>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</si>
  <si>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</si>
  <si>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</si>
  <si>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</si>
  <si>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</si>
  <si>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</si>
  <si>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</si>
  <si>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</si>
  <si>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</si>
  <si>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</si>
  <si>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</si>
  <si>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</si>
  <si>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</si>
  <si>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</si>
  <si>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</si>
  <si>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</si>
  <si>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</si>
  <si>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</si>
  <si>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</si>
  <si>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</si>
  <si>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</si>
  <si>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</si>
  <si>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</si>
  <si>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</si>
  <si>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</si>
  <si>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</si>
  <si>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</si>
  <si>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</si>
  <si>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</si>
  <si>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</si>
  <si>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</si>
  <si>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</si>
  <si>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</si>
  <si>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</si>
  <si>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</si>
  <si>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</si>
  <si>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</si>
  <si>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</si>
  <si>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</si>
  <si>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</si>
  <si>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</si>
  <si>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</si>
  <si>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</si>
  <si>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</si>
  <si>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</si>
  <si>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</si>
  <si>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</si>
  <si>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</si>
  <si>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</si>
  <si>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</si>
  <si>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</si>
  <si>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</si>
  <si>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</si>
  <si>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</si>
  <si>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</si>
  <si>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</si>
  <si>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</si>
  <si>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</si>
  <si>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</si>
  <si>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</si>
  <si>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</si>
  <si>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</si>
  <si>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</si>
  <si>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</si>
  <si>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</si>
  <si>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</si>
  <si>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</si>
  <si>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</si>
  <si>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</si>
  <si>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</si>
  <si>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</si>
  <si>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</si>
  <si>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</si>
  <si>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</si>
  <si>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</si>
  <si>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</si>
  <si>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</si>
  <si>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</si>
  <si>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</si>
  <si>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</si>
  <si>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</si>
  <si>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</si>
  <si>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</si>
  <si>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</si>
  <si>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</si>
  <si>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</si>
  <si>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</si>
  <si>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</si>
  <si>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</si>
  <si>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</si>
  <si>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</si>
  <si>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</si>
  <si>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</si>
  <si>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</si>
  <si>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</si>
  <si>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</si>
  <si>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</si>
  <si>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</si>
  <si>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</si>
  <si>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</si>
  <si>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</si>
  <si>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</si>
  <si>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</si>
  <si>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</si>
  <si>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</si>
  <si>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</si>
  <si>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</si>
  <si>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</si>
  <si>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</si>
  <si>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</si>
  <si>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</si>
  <si>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</si>
  <si>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</si>
  <si>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</si>
  <si>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</si>
  <si>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</si>
  <si>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</si>
  <si>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</si>
  <si>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</si>
  <si>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</si>
  <si>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</si>
  <si>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</si>
  <si>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</si>
  <si>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</si>
  <si>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</si>
  <si>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</si>
  <si>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</si>
  <si>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</si>
  <si>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</si>
  <si>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</si>
  <si>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</si>
  <si>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</si>
  <si>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</si>
  <si>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</si>
  <si>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</si>
  <si>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</si>
  <si>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</si>
  <si>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</si>
  <si>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</si>
  <si>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</si>
  <si>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</si>
  <si>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</si>
  <si>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</si>
  <si>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</si>
  <si>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</si>
  <si>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</si>
  <si>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</si>
  <si>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</si>
  <si>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</si>
  <si>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</si>
  <si>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</si>
  <si>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</si>
  <si>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</si>
  <si>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</si>
  <si>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</si>
  <si>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</si>
  <si>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</si>
  <si>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</si>
  <si>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</si>
  <si>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</si>
  <si>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</si>
  <si>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</si>
  <si>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</si>
  <si>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</si>
  <si>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</si>
  <si>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</si>
  <si>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</si>
  <si>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</si>
  <si>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</si>
  <si>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</si>
  <si>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</si>
  <si>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</si>
  <si>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</si>
  <si>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</si>
  <si>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</si>
  <si>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</si>
  <si>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</si>
  <si>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</si>
  <si>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</si>
  <si>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</si>
  <si>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</si>
  <si>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</si>
  <si>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</si>
  <si>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</si>
  <si>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</si>
  <si>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</si>
  <si>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</si>
  <si>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</si>
  <si>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</si>
  <si>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</si>
  <si>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</si>
  <si>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</si>
  <si>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</si>
  <si>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</si>
  <si>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</si>
  <si>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</si>
  <si>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</si>
  <si>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</si>
  <si>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</si>
  <si>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</si>
  <si>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</si>
  <si>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</si>
  <si>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</si>
  <si>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</si>
  <si>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</si>
  <si>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</si>
  <si>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</si>
  <si>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</si>
  <si>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</si>
  <si>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</si>
  <si>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</si>
  <si>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</si>
  <si>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</si>
  <si>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</si>
  <si>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</si>
  <si>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</si>
  <si>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</si>
  <si>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</si>
  <si>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</si>
  <si>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</si>
  <si>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</si>
  <si>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</si>
  <si>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</si>
  <si>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</si>
  <si>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</si>
  <si>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</si>
  <si>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</si>
  <si>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</si>
  <si>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</si>
  <si>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</si>
  <si>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</si>
  <si>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</si>
  <si>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</si>
  <si>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</si>
  <si>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</si>
  <si>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</si>
  <si>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</si>
  <si>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</si>
  <si>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</si>
  <si>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</si>
  <si>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</si>
  <si>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</si>
  <si>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</si>
  <si>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</si>
  <si>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</si>
  <si>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</si>
  <si>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</si>
  <si>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</si>
  <si>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</si>
  <si>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</si>
  <si>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</si>
  <si>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</si>
  <si>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</si>
  <si>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</si>
  <si>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</si>
  <si>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</si>
  <si>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</si>
  <si>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</si>
  <si>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</si>
  <si>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</si>
  <si>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</si>
  <si>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</si>
  <si>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</si>
  <si>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</si>
  <si>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</si>
  <si>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</si>
  <si>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</si>
  <si>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</si>
  <si>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</si>
  <si>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</si>
  <si>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</si>
  <si>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</si>
  <si>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</si>
  <si>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</si>
  <si>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</si>
  <si>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</si>
  <si>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</si>
  <si>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</si>
  <si>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</si>
  <si>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</si>
  <si>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</si>
  <si>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</si>
  <si>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</si>
  <si>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</si>
  <si>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</si>
  <si>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</si>
  <si>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</si>
  <si>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</si>
  <si>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</si>
  <si>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</si>
  <si>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</si>
  <si>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</si>
  <si>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</si>
  <si>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</si>
  <si>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</si>
  <si>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</si>
  <si>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</si>
  <si>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</si>
  <si>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</si>
  <si>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</si>
  <si>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</si>
  <si>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</si>
  <si>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</si>
  <si>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</si>
  <si>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</si>
  <si>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</si>
  <si>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</si>
  <si>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</si>
  <si>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</si>
  <si>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</si>
  <si>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</si>
  <si>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</si>
  <si>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</si>
  <si>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</si>
  <si>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</si>
  <si>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</si>
  <si>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</si>
  <si>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</si>
  <si>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</si>
  <si>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</si>
  <si>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</si>
  <si>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</si>
  <si>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</si>
  <si>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</si>
  <si>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</si>
  <si>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</si>
  <si>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</si>
  <si>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</si>
  <si>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</si>
  <si>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</si>
  <si>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</si>
  <si>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</si>
  <si>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</si>
  <si>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</si>
  <si>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</si>
  <si>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</si>
  <si>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</si>
  <si>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</si>
  <si>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</si>
  <si>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</si>
  <si>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</si>
  <si>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</si>
  <si>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</si>
  <si>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</si>
  <si>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</si>
  <si>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</si>
  <si>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</si>
  <si>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</si>
  <si>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</si>
  <si>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</si>
  <si>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</si>
  <si>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</si>
  <si>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</si>
  <si>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</si>
  <si>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</si>
  <si>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</si>
  <si>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</si>
  <si>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</si>
  <si>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</si>
  <si>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</si>
  <si>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</si>
  <si>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</si>
  <si>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</si>
  <si>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</si>
  <si>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</si>
  <si>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</si>
  <si>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</si>
  <si>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</si>
  <si>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</si>
  <si>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</si>
  <si>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</si>
  <si>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</si>
  <si>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</si>
  <si>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</si>
  <si>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</si>
  <si>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</si>
  <si>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</si>
  <si>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</si>
  <si>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</si>
  <si>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</si>
  <si>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</si>
  <si>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</si>
  <si>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</si>
  <si>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</si>
  <si>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</si>
  <si>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</si>
  <si>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</si>
  <si>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</si>
  <si>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</si>
  <si>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</si>
  <si>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</si>
  <si>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</si>
  <si>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</si>
  <si>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</si>
  <si>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</si>
  <si>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</si>
  <si>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</si>
  <si>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</si>
  <si>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</si>
  <si>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</si>
  <si>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</si>
  <si>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</si>
  <si>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</si>
  <si>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</si>
  <si>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</si>
  <si>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</si>
  <si>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</si>
  <si>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</si>
  <si>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</si>
  <si>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</si>
  <si>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</si>
  <si>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</si>
  <si>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</si>
  <si>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</si>
  <si>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</si>
  <si>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</si>
  <si>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</si>
  <si>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</si>
  <si>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</si>
  <si>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</si>
  <si>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</si>
  <si>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</si>
  <si>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</si>
  <si>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</si>
  <si>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</si>
  <si>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</si>
  <si>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</si>
  <si>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</si>
  <si>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</si>
  <si>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</si>
  <si>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</si>
  <si>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</si>
  <si>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</si>
  <si>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</si>
  <si>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</si>
  <si>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</si>
  <si>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</si>
  <si>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</si>
  <si>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</si>
  <si>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</si>
  <si>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</si>
  <si>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</si>
  <si>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</si>
  <si>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</si>
  <si>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</si>
  <si>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</si>
  <si>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</si>
  <si>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</si>
  <si>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</si>
  <si>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</si>
  <si>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</si>
  <si>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</si>
  <si>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</si>
  <si>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</si>
  <si>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</si>
  <si>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</si>
  <si>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</si>
  <si>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</si>
  <si>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</si>
  <si>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</si>
  <si>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</si>
  <si>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</si>
  <si>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</si>
  <si>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</si>
  <si>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</si>
  <si>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</si>
  <si>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</si>
  <si>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</si>
  <si>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</si>
  <si>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</si>
  <si>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</si>
  <si>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</si>
  <si>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</si>
  <si>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</si>
  <si>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</si>
  <si>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</si>
  <si>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</si>
  <si>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</si>
  <si>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</si>
  <si>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</si>
  <si>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</si>
  <si>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</si>
  <si>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</si>
  <si>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</si>
  <si>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</si>
  <si>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</si>
  <si>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</si>
  <si>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</si>
  <si>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</si>
  <si>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</si>
  <si>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</si>
  <si>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</si>
  <si>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</si>
  <si>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</si>
  <si>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</si>
  <si>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</si>
  <si>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</si>
  <si>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</si>
  <si>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</si>
  <si>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</si>
  <si>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</si>
  <si>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</si>
  <si>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</si>
  <si>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</si>
  <si>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</si>
  <si>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</si>
  <si>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</si>
  <si>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</si>
  <si>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</si>
  <si>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</si>
  <si>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</si>
  <si>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</si>
  <si>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</si>
  <si>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</si>
  <si>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</si>
  <si>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</si>
  <si>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</si>
  <si>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</si>
  <si>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</si>
  <si>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</si>
  <si>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</si>
  <si>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</si>
  <si>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</si>
  <si>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</si>
  <si>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</si>
  <si>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</si>
  <si>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</si>
  <si>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</si>
  <si>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</si>
  <si>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</si>
  <si>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</si>
  <si>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</si>
  <si>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</si>
  <si>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</si>
  <si>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</si>
  <si>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</si>
  <si>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</si>
  <si>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</si>
  <si>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</si>
  <si>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</si>
  <si>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</si>
  <si>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</si>
  <si>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</si>
  <si>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</si>
  <si>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</si>
  <si>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</si>
  <si>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</si>
  <si>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</si>
  <si>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</si>
  <si>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</si>
  <si>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</si>
  <si>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</si>
  <si>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</si>
  <si>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</si>
  <si>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</si>
  <si>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</si>
  <si>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</si>
  <si>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</si>
  <si>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</si>
  <si>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</si>
  <si>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</si>
  <si>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</si>
  <si>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</si>
  <si>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</si>
  <si>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</si>
  <si>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</si>
  <si>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</si>
  <si>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</si>
  <si>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</si>
  <si>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</si>
  <si>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</si>
  <si>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</si>
  <si>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</si>
  <si>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</si>
  <si>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</si>
  <si>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</si>
  <si>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</si>
  <si>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</si>
  <si>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</si>
  <si>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</si>
  <si>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</si>
  <si>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</si>
  <si>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</si>
  <si>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</si>
  <si>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</si>
  <si>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</si>
  <si>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</si>
  <si>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</si>
  <si>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</si>
  <si>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</si>
  <si>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</si>
  <si>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</si>
  <si>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</si>
  <si>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</si>
  <si>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</si>
  <si>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</si>
  <si>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</si>
  <si>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</si>
  <si>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</si>
  <si>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</si>
  <si>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</si>
  <si>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</si>
  <si>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</si>
  <si>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</si>
  <si>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</si>
  <si>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</si>
  <si>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</si>
  <si>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</si>
  <si>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</si>
  <si>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</si>
  <si>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</si>
  <si>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</si>
  <si>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</si>
  <si>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</si>
  <si>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</si>
  <si>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</si>
  <si>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</si>
  <si>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</si>
  <si>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</si>
  <si>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</si>
  <si>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</si>
  <si>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</si>
  <si>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</si>
  <si>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</si>
  <si>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</si>
  <si>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</si>
  <si>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</si>
  <si>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</si>
  <si>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</si>
  <si>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</si>
  <si>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</si>
  <si>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</si>
  <si>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</si>
  <si>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</si>
  <si>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</si>
  <si>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</si>
  <si>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</si>
  <si>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</si>
  <si>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</si>
  <si>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</si>
  <si>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</si>
  <si>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</si>
  <si>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</si>
  <si>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</si>
  <si>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</si>
  <si>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</si>
  <si>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</si>
  <si>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</si>
  <si>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</si>
  <si>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</si>
  <si>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</si>
  <si>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</si>
  <si>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</si>
  <si>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</si>
  <si>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</si>
  <si>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</si>
  <si>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</si>
  <si>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</si>
  <si>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</si>
  <si>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</si>
  <si>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</si>
  <si>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</si>
  <si>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</si>
  <si>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</si>
  <si>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</si>
  <si>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</si>
  <si>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</si>
  <si>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</si>
  <si>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</si>
  <si>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</si>
  <si>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</si>
  <si>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</si>
  <si>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</si>
  <si>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</si>
  <si>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</si>
  <si>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</si>
  <si>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</si>
  <si>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</si>
  <si>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</si>
  <si>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</si>
  <si>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</si>
  <si>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</si>
  <si>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</si>
  <si>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</si>
  <si>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</si>
  <si>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</si>
  <si>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</si>
  <si>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</si>
  <si>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</si>
  <si>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</si>
  <si>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</si>
  <si>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</si>
  <si>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</si>
  <si>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</si>
  <si>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</si>
  <si>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</si>
  <si>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</si>
  <si>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</si>
  <si>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</si>
  <si>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</si>
  <si>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</si>
  <si>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</si>
  <si>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</si>
  <si>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</si>
  <si>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</si>
  <si>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</si>
  <si>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</si>
  <si>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</si>
  <si>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</si>
  <si>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</si>
  <si>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</si>
  <si>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</si>
  <si>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</si>
  <si>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</si>
  <si>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</si>
  <si>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</si>
  <si>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</si>
  <si>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</si>
  <si>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</si>
  <si>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</si>
  <si>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</si>
  <si>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</si>
  <si>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</si>
  <si>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</si>
  <si>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</si>
  <si>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</si>
  <si>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</si>
  <si>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</si>
  <si>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</si>
  <si>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</si>
  <si>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</si>
  <si>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</si>
  <si>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</si>
  <si>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</si>
  <si>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</si>
  <si>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</si>
  <si>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</si>
  <si>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</si>
  <si>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</si>
  <si>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</si>
  <si>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</si>
  <si>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</si>
  <si>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</si>
  <si>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</si>
  <si>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</si>
  <si>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</si>
  <si>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</si>
  <si>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</si>
  <si>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</si>
  <si>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</si>
  <si>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</si>
  <si>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</si>
  <si>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</si>
  <si>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</si>
  <si>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</si>
  <si>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</si>
  <si>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</si>
  <si>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</si>
  <si>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</si>
  <si>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</si>
  <si>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</si>
  <si>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</si>
  <si>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</si>
  <si>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</si>
  <si>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</si>
  <si>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</si>
  <si>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</si>
  <si>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</si>
  <si>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</si>
  <si>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</si>
  <si>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</si>
  <si>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</si>
  <si>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</si>
  <si>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</si>
  <si>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</si>
  <si>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</si>
  <si>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</si>
  <si>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</si>
  <si>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</si>
  <si>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</si>
  <si>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</si>
  <si>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</si>
  <si>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</si>
  <si>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</si>
  <si>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</si>
  <si>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</si>
  <si>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</si>
  <si>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</si>
  <si>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</si>
  <si>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</si>
  <si>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</si>
  <si>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</si>
  <si>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</si>
  <si>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</si>
  <si>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</si>
  <si>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</si>
  <si>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</si>
  <si>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</si>
  <si>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</si>
  <si>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</si>
  <si>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</si>
  <si>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</si>
  <si>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</si>
  <si>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</si>
  <si>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</si>
  <si>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</si>
  <si>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</si>
  <si>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</si>
  <si>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</si>
  <si>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</si>
  <si>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</si>
  <si>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</si>
  <si>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</si>
  <si>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</si>
  <si>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</si>
  <si>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</si>
  <si>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</si>
  <si>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</si>
  <si>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</si>
  <si>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</si>
  <si>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</si>
  <si>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</si>
  <si>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</si>
  <si>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</si>
  <si>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</si>
  <si>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</si>
  <si>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</si>
  <si>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</si>
  <si>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</si>
  <si>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</si>
  <si>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</si>
  <si>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</si>
  <si>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</si>
  <si>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</si>
  <si>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</si>
  <si>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</si>
  <si>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</si>
  <si>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</si>
  <si>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</si>
  <si>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</si>
  <si>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</si>
  <si>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</si>
  <si>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</si>
  <si>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</si>
  <si>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</si>
  <si>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</si>
  <si>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</si>
  <si>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</si>
  <si>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</si>
  <si>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</si>
  <si>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</si>
  <si>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</si>
  <si>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</si>
  <si>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</si>
  <si>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</si>
  <si>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</si>
  <si>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</si>
  <si>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</si>
  <si>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</si>
  <si>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</si>
  <si>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</si>
  <si>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</si>
  <si>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</si>
  <si>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</si>
  <si>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</si>
  <si>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</si>
  <si>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</si>
  <si>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</si>
  <si>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</si>
  <si>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</si>
  <si>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</si>
  <si>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</si>
  <si>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</si>
  <si>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</si>
  <si>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</si>
  <si>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</si>
  <si>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</si>
  <si>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</si>
  <si>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</si>
  <si>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</si>
  <si>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</si>
  <si>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</si>
  <si>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</si>
  <si>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</si>
  <si>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</si>
  <si>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</si>
  <si>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</si>
  <si>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</si>
  <si>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</si>
  <si>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</si>
  <si>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</si>
  <si>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</si>
  <si>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</si>
  <si>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</si>
  <si>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</si>
  <si>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</si>
  <si>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</si>
  <si>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</si>
  <si>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</si>
  <si>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</si>
  <si>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</si>
  <si>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</si>
  <si>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</si>
  <si>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</si>
  <si>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</si>
  <si>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</si>
  <si>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</si>
  <si>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</si>
  <si>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</si>
  <si>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</si>
  <si>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</si>
  <si>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</si>
  <si>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</si>
  <si>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</si>
  <si>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</si>
  <si>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</si>
  <si>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</si>
  <si>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</si>
  <si>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</si>
  <si>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</si>
  <si>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</si>
  <si>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</si>
  <si>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</si>
  <si>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</si>
  <si>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</si>
  <si>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</si>
  <si>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</si>
  <si>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</si>
  <si>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</si>
  <si>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</si>
  <si>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</si>
  <si>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</si>
  <si>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</si>
  <si>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</si>
  <si>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</si>
  <si>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</si>
  <si>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</si>
  <si>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</si>
  <si>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</si>
  <si>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</si>
  <si>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</si>
  <si>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</si>
  <si>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</si>
  <si>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</si>
  <si>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</si>
  <si>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</si>
  <si>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</si>
  <si>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</si>
  <si>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</si>
  <si>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</si>
  <si>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</si>
  <si>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</si>
  <si>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</si>
  <si>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</si>
  <si>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</si>
  <si>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</si>
  <si>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</si>
  <si>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</si>
  <si>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</si>
  <si>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</si>
  <si>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</si>
  <si>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</si>
  <si>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</si>
  <si>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</si>
  <si>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</si>
  <si>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</si>
  <si>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</si>
  <si>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</si>
  <si>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</si>
  <si>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</si>
  <si>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</si>
  <si>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</si>
  <si>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</si>
  <si>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</si>
  <si>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</si>
  <si>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</si>
  <si>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</si>
  <si>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</si>
  <si>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</si>
  <si>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</si>
  <si>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</si>
  <si>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</si>
  <si>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</si>
  <si>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</si>
  <si>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</si>
  <si>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</si>
  <si>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</si>
  <si>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</si>
  <si>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</si>
  <si>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</si>
  <si>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</si>
  <si>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</si>
  <si>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</si>
  <si>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</si>
  <si>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</si>
  <si>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</si>
  <si>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</si>
  <si>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</si>
  <si>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</si>
  <si>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</si>
  <si>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</si>
  <si>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</si>
  <si>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</si>
  <si>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</si>
  <si>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</si>
  <si>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</si>
  <si>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</si>
  <si>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</si>
  <si>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</si>
  <si>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</si>
  <si>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</si>
  <si>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</si>
  <si>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</si>
  <si>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</si>
  <si>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</si>
  <si>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</si>
  <si>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</si>
  <si>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</si>
  <si>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</si>
  <si>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</si>
  <si>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</si>
  <si>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</si>
  <si>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</si>
  <si>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</si>
  <si>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</si>
  <si>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</si>
  <si>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</si>
  <si>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</si>
  <si>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</si>
  <si>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</si>
  <si>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</si>
  <si>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</si>
  <si>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</si>
  <si>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</si>
  <si>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</si>
  <si>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</si>
  <si>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</si>
  <si>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</si>
  <si>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</si>
  <si>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</si>
  <si>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</si>
  <si>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</si>
  <si>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</si>
  <si>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</si>
  <si>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</si>
  <si>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</si>
  <si>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</si>
  <si>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</si>
  <si>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</si>
  <si>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</si>
  <si>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</si>
  <si>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</si>
  <si>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</si>
  <si>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</si>
  <si>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</si>
  <si>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</si>
  <si>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</si>
  <si>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</si>
  <si>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</si>
  <si>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</si>
  <si>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</si>
  <si>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</si>
  <si>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</si>
  <si>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</si>
  <si>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</si>
  <si>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</si>
  <si>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</si>
  <si>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</si>
  <si>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</si>
  <si>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</si>
  <si>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</si>
  <si>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</si>
  <si>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</si>
  <si>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</si>
  <si>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</si>
  <si>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</si>
  <si>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</si>
  <si>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</si>
  <si>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</si>
  <si>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</si>
  <si>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</si>
  <si>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</si>
  <si>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</si>
  <si>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</si>
  <si>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</si>
  <si>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</si>
  <si>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</si>
  <si>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</si>
  <si>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</si>
  <si>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</si>
  <si>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</si>
  <si>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</si>
  <si>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</si>
  <si>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</si>
  <si>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</si>
  <si>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</si>
  <si>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</si>
  <si>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</si>
  <si>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</si>
  <si>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</si>
  <si>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</si>
  <si>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</si>
  <si>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</si>
  <si>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</si>
  <si>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</si>
  <si>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</si>
  <si>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</si>
  <si>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</si>
  <si>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</si>
  <si>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</si>
  <si>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</si>
  <si>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</si>
  <si>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</si>
  <si>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</si>
  <si>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</si>
  <si>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</si>
  <si>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</si>
  <si>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</si>
  <si>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</si>
  <si>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</si>
  <si>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</si>
  <si>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</si>
  <si>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</si>
  <si>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</si>
  <si>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</si>
  <si>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</si>
  <si>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</si>
  <si>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</si>
  <si>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</si>
  <si>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</si>
  <si>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</si>
  <si>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</si>
  <si>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</si>
  <si>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</si>
  <si>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</si>
  <si>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</si>
  <si>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</si>
  <si>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</si>
  <si>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</si>
  <si>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</si>
  <si>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</si>
  <si>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</si>
  <si>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</si>
  <si>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</si>
  <si>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</si>
  <si>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</si>
  <si>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</si>
  <si>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</si>
  <si>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</si>
  <si>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</si>
  <si>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</si>
  <si>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</si>
  <si>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</si>
  <si>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</si>
  <si>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</si>
  <si>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</si>
  <si>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</si>
  <si>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</si>
  <si>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</si>
  <si>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</si>
  <si>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</si>
  <si>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</si>
  <si>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</si>
  <si>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</si>
  <si>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</si>
  <si>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</si>
  <si>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</si>
  <si>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</si>
  <si>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</si>
  <si>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</si>
  <si>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</si>
  <si>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</si>
  <si>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</si>
  <si>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</si>
  <si>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</si>
  <si>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</si>
  <si>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</si>
  <si>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</si>
  <si>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</si>
  <si>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</si>
  <si>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</si>
  <si>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</si>
  <si>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</si>
  <si>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</si>
  <si>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</si>
  <si>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</si>
  <si>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</si>
  <si>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</si>
  <si>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</si>
  <si>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</si>
  <si>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</si>
  <si>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</si>
  <si>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</si>
  <si>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</si>
  <si>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</si>
  <si>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</si>
  <si>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</si>
  <si>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</si>
  <si>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</si>
  <si>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</si>
  <si>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</si>
  <si>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</si>
  <si>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</si>
  <si>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</si>
  <si>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</si>
  <si>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</si>
  <si>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</si>
  <si>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</si>
  <si>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</si>
  <si>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</si>
  <si>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</si>
  <si>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</si>
  <si>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</si>
  <si>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</si>
  <si>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</si>
  <si>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</si>
  <si>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</si>
  <si>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</si>
  <si>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</si>
  <si>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</si>
  <si>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</si>
  <si>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</si>
  <si>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</si>
  <si>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</si>
  <si>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</si>
  <si>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</si>
  <si>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</si>
  <si>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</si>
  <si>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</si>
  <si>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</si>
  <si>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</si>
  <si>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</si>
  <si>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</si>
  <si>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</si>
  <si>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</si>
  <si>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</si>
  <si>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</si>
  <si>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</si>
  <si>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</si>
  <si>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</si>
  <si>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</si>
  <si>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</si>
  <si>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</si>
  <si>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</si>
  <si>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</si>
  <si>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</si>
  <si>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</si>
  <si>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</si>
  <si>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</si>
  <si>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</si>
  <si>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</si>
  <si>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</si>
  <si>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</si>
  <si>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</si>
  <si>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</si>
  <si>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</si>
  <si>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</si>
  <si>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</si>
  <si>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</si>
  <si>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</si>
  <si>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</si>
  <si>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</si>
  <si>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</si>
  <si>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</si>
  <si>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</si>
  <si>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</si>
  <si>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</si>
  <si>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</si>
  <si>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</si>
  <si>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</si>
  <si>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</si>
  <si>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</si>
  <si>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</si>
  <si>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</si>
  <si>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</si>
  <si>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</si>
  <si>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</si>
  <si>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</si>
  <si>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</si>
  <si>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</si>
  <si>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</si>
  <si>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</si>
  <si>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</si>
  <si>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</si>
  <si>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</si>
  <si>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</si>
  <si>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</si>
  <si>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</si>
  <si>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</si>
  <si>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</si>
  <si>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</si>
  <si>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</si>
  <si>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</si>
  <si>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</si>
  <si>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</si>
  <si>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</si>
  <si>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</si>
  <si>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</si>
  <si>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</si>
  <si>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</si>
  <si>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</si>
  <si>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</si>
  <si>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</si>
  <si>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</si>
  <si>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</si>
  <si>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</si>
  <si>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</si>
  <si>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</si>
  <si>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</si>
  <si>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</si>
  <si>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</si>
  <si>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</si>
  <si>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</si>
  <si>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</si>
  <si>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</si>
  <si>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</si>
  <si>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</si>
  <si>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</si>
  <si>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</si>
  <si>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</si>
  <si>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</si>
  <si>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</si>
  <si>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</si>
  <si>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</si>
  <si>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</si>
  <si>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</si>
  <si>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</si>
  <si>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</si>
  <si>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</si>
  <si>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</si>
  <si>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</si>
  <si>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</si>
  <si>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</si>
  <si>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</si>
  <si>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</si>
  <si>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</si>
  <si>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</si>
  <si>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</si>
  <si>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</si>
  <si>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</si>
  <si>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</si>
  <si>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</si>
  <si>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</si>
  <si>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</si>
  <si>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</si>
  <si>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</si>
  <si>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</si>
  <si>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</si>
  <si>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</si>
  <si>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</si>
  <si>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</si>
  <si>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</si>
  <si>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</si>
  <si>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</si>
  <si>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</si>
  <si>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</si>
  <si>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</si>
  <si>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</si>
  <si>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</si>
  <si>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</si>
  <si>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</si>
  <si>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</si>
  <si>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</si>
  <si>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</si>
  <si>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</si>
  <si>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</si>
  <si>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</si>
  <si>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</si>
  <si>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</si>
  <si>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</si>
  <si>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</si>
  <si>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</si>
  <si>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</si>
  <si>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</si>
  <si>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</si>
  <si>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</si>
  <si>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</si>
  <si>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</si>
  <si>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</si>
  <si>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</si>
  <si>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</si>
  <si>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</si>
  <si>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</si>
  <si>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</si>
  <si>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</si>
  <si>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</si>
  <si>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</si>
  <si>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</si>
  <si>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</si>
  <si>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</si>
  <si>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</si>
  <si>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</si>
  <si>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</si>
  <si>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</si>
  <si>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</si>
  <si>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</si>
  <si>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</si>
  <si>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</si>
  <si>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</si>
  <si>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</si>
  <si>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</si>
  <si>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</si>
  <si>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</si>
  <si>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</si>
  <si>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</si>
  <si>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</si>
  <si>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</si>
  <si>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</si>
  <si>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</si>
  <si>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</si>
  <si>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</si>
  <si>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</si>
  <si>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</si>
  <si>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</si>
  <si>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</si>
  <si>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</si>
  <si>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</si>
  <si>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</si>
  <si>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</si>
  <si>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</si>
  <si>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</si>
  <si>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</si>
  <si>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</si>
  <si>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</si>
  <si>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</si>
  <si>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</si>
  <si>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</si>
  <si>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</si>
  <si>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</si>
  <si>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</si>
  <si>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</si>
  <si>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</si>
  <si>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</si>
  <si>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</si>
  <si>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</si>
  <si>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</si>
  <si>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</si>
  <si>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</si>
  <si>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</si>
  <si>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</si>
  <si>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</si>
  <si>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</si>
  <si>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</si>
  <si>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</si>
  <si>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</si>
  <si>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</si>
  <si>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</si>
  <si>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</si>
  <si>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</si>
  <si>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</si>
  <si>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</si>
  <si>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</si>
  <si>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</si>
  <si>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</si>
  <si>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</si>
  <si>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</si>
  <si>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</si>
  <si>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</si>
  <si>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</si>
  <si>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</si>
  <si>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</si>
  <si>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</si>
  <si>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</si>
  <si>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</si>
  <si>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</si>
  <si>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</si>
  <si>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</si>
  <si>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</si>
  <si>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</si>
  <si>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</si>
  <si>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</si>
  <si>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</si>
  <si>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</si>
  <si>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</si>
  <si>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</si>
  <si>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</si>
  <si>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</si>
  <si>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</si>
  <si>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</si>
  <si>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</si>
  <si>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</si>
  <si>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</si>
  <si>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</si>
  <si>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</si>
  <si>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</si>
  <si>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</si>
  <si>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</si>
  <si>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</si>
  <si>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</si>
  <si>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</si>
  <si>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</si>
  <si>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</si>
  <si>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</si>
  <si>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</si>
  <si>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</si>
  <si>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</si>
  <si>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</si>
  <si>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</si>
  <si>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</si>
  <si>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</si>
  <si>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</si>
  <si>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</si>
  <si>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</si>
  <si>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</si>
  <si>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</si>
  <si>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</si>
  <si>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</si>
  <si>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</si>
  <si>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</si>
  <si>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</si>
  <si>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</si>
  <si>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</si>
  <si>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</si>
  <si>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</si>
  <si>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</si>
  <si>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</si>
  <si>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</si>
  <si>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</si>
  <si>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</si>
  <si>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</si>
  <si>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</si>
  <si>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</si>
  <si>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</si>
  <si>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</si>
  <si>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</si>
  <si>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</si>
  <si>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</si>
  <si>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</si>
  <si>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</si>
  <si>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</si>
  <si>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</si>
  <si>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</si>
  <si>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</si>
  <si>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</si>
  <si>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</si>
  <si>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</si>
  <si>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</si>
  <si>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</si>
  <si>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</si>
  <si>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</si>
  <si>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</si>
  <si>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</si>
  <si>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</si>
  <si>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</si>
  <si>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</si>
  <si>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</si>
  <si>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</si>
  <si>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</si>
  <si>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</si>
  <si>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</si>
  <si>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</si>
  <si>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</si>
  <si>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</si>
  <si>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</si>
  <si>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</si>
  <si>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</si>
  <si>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</si>
  <si>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</si>
  <si>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</si>
  <si>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</si>
  <si>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</si>
  <si>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</si>
  <si>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</si>
  <si>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</si>
  <si>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</si>
  <si>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</si>
  <si>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</si>
  <si>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</si>
  <si>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</si>
  <si>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</si>
  <si>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</si>
  <si>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</si>
  <si>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</si>
  <si>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</si>
  <si>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</si>
  <si>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</si>
  <si>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</si>
  <si>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</si>
  <si>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</si>
  <si>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</si>
  <si>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</si>
  <si>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</si>
  <si>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</si>
  <si>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</si>
  <si>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</si>
  <si>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</si>
  <si>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</si>
  <si>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</si>
  <si>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</si>
  <si>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</si>
  <si>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</si>
  <si>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</si>
  <si>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</si>
  <si>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</si>
  <si>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</si>
  <si>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</si>
  <si>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</si>
  <si>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</si>
  <si>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</si>
  <si>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</si>
  <si>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</si>
  <si>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</si>
  <si>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</si>
  <si>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</si>
  <si>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</si>
  <si>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</si>
  <si>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</si>
  <si>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</si>
  <si>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</si>
  <si>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</si>
  <si>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</si>
  <si>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</si>
  <si>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</si>
  <si>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</si>
  <si>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</si>
  <si>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</si>
  <si>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</si>
  <si>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</si>
  <si>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</si>
  <si>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</si>
  <si>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</si>
  <si>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</si>
  <si>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</si>
  <si>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</si>
  <si>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</si>
  <si>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</si>
  <si>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</si>
  <si>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</si>
  <si>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</si>
  <si>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</si>
  <si>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</si>
  <si>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</si>
  <si>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</si>
  <si>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</si>
  <si>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</si>
  <si>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</si>
  <si>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</si>
  <si>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</si>
  <si>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</si>
  <si>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</si>
  <si>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</si>
  <si>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</si>
  <si>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</si>
  <si>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</si>
  <si>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</si>
  <si>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</si>
  <si>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</si>
  <si>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</si>
  <si>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</si>
  <si>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</si>
  <si>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</si>
  <si>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</si>
  <si>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</si>
  <si>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</si>
  <si>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</si>
  <si>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</si>
  <si>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</si>
  <si>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</si>
  <si>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</si>
  <si>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</si>
  <si>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</si>
  <si>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</si>
  <si>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</si>
  <si>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</si>
  <si>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</si>
  <si>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</si>
  <si>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</si>
  <si>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</si>
  <si>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</si>
  <si>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</si>
  <si>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</si>
  <si>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</si>
  <si>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</si>
  <si>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</si>
  <si>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</si>
  <si>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</si>
  <si>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</si>
  <si>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</si>
  <si>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</si>
  <si>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</si>
  <si>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</si>
  <si>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</si>
  <si>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</si>
  <si>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</si>
  <si>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</si>
  <si>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</si>
  <si>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</si>
  <si>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</si>
  <si>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</si>
  <si>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</si>
  <si>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</si>
  <si>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</si>
  <si>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</si>
  <si>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</si>
  <si>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</si>
  <si>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</si>
  <si>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</si>
  <si>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</si>
  <si>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</si>
  <si>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</si>
  <si>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</si>
  <si>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</si>
  <si>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</si>
  <si>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</si>
  <si>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</si>
  <si>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</si>
  <si>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</si>
  <si>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</si>
  <si>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</si>
  <si>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</si>
  <si>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</si>
  <si>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</si>
  <si>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</si>
  <si>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</si>
  <si>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</si>
  <si>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</si>
  <si>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</si>
  <si>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</si>
  <si>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</si>
  <si>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</si>
  <si>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</si>
  <si>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</si>
  <si>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</si>
  <si>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</si>
  <si>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</si>
  <si>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</si>
  <si>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</si>
  <si>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</si>
  <si>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</si>
  <si>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</si>
  <si>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</si>
  <si>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</si>
  <si>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</si>
  <si>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</si>
  <si>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</si>
  <si>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</si>
  <si>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</si>
  <si>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</si>
  <si>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</si>
  <si>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</si>
  <si>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</si>
  <si>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</si>
  <si>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</si>
  <si>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</si>
  <si>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</si>
  <si>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</si>
  <si>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</si>
  <si>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</si>
  <si>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</si>
  <si>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</si>
  <si>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</si>
  <si>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</si>
  <si>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</si>
  <si>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</si>
  <si>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</si>
  <si>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</si>
  <si>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</si>
  <si>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</si>
  <si>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</si>
  <si>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</si>
  <si>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</si>
  <si>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</si>
  <si>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</si>
  <si>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</si>
  <si>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</si>
  <si>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</si>
  <si>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</si>
  <si>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</si>
  <si>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</si>
  <si>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</si>
  <si>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</si>
  <si>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</si>
  <si>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</si>
  <si>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</si>
  <si>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</si>
  <si>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</si>
  <si>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</si>
  <si>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</si>
  <si>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</si>
  <si>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</si>
  <si>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</si>
  <si>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</si>
  <si>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</si>
  <si>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</si>
  <si>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</si>
  <si>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</si>
  <si>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</si>
  <si>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</si>
  <si>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</si>
  <si>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</si>
  <si>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</si>
  <si>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</si>
  <si>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</si>
  <si>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</si>
  <si>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</si>
  <si>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</si>
  <si>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</si>
  <si>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</si>
  <si>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</si>
  <si>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</si>
  <si>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</si>
  <si>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</si>
  <si>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</si>
  <si>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</si>
  <si>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</si>
  <si>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</si>
  <si>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</si>
  <si>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</si>
  <si>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</si>
  <si>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</si>
  <si>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</si>
  <si>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</si>
  <si>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</si>
  <si>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</si>
  <si>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</si>
  <si>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</si>
  <si>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</si>
  <si>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</si>
  <si>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</si>
  <si>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</si>
  <si>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</si>
  <si>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</si>
  <si>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</si>
  <si>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</si>
  <si>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</si>
  <si>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</si>
  <si>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</si>
  <si>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</si>
  <si>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</si>
  <si>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</si>
  <si>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</si>
  <si>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</si>
  <si>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</si>
  <si>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</si>
  <si>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</si>
  <si>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</si>
  <si>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</si>
  <si>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</si>
  <si>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</si>
  <si>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</si>
  <si>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</si>
  <si>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</si>
  <si>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</si>
  <si>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</si>
  <si>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</si>
  <si>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</si>
  <si>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</si>
  <si>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</si>
  <si>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</si>
  <si>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</si>
  <si>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</si>
  <si>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</si>
  <si>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</si>
  <si>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</si>
  <si>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</si>
  <si>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</si>
  <si>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</si>
  <si>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</si>
  <si>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</si>
  <si>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</si>
  <si>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</si>
  <si>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</si>
  <si>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</si>
  <si>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</si>
  <si>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</si>
  <si>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</si>
  <si>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</si>
  <si>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</si>
  <si>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</si>
  <si>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</si>
  <si>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</si>
  <si>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</si>
  <si>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</si>
  <si>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</si>
  <si>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</si>
  <si>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</si>
  <si>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</si>
  <si>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</si>
  <si>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</si>
  <si>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</si>
  <si>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</si>
  <si>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</si>
  <si>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</si>
  <si>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</si>
  <si>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</si>
  <si>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</si>
  <si>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</si>
  <si>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</si>
  <si>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</si>
  <si>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</si>
  <si>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</si>
  <si>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</si>
  <si>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</si>
  <si>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</si>
  <si>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</si>
  <si>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</si>
  <si>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</si>
  <si>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</si>
  <si>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</si>
  <si>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</si>
  <si>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</si>
  <si>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</si>
  <si>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</si>
  <si>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</si>
  <si>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</si>
  <si>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</si>
  <si>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</si>
  <si>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</si>
  <si>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</si>
  <si>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</si>
  <si>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</si>
  <si>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</si>
  <si>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</si>
  <si>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</si>
  <si>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</si>
  <si>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</si>
  <si>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</si>
  <si>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</si>
  <si>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</si>
  <si>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</si>
  <si>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</si>
  <si>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</si>
  <si>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</si>
  <si>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</si>
  <si>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</si>
  <si>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</si>
  <si>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</si>
  <si>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</si>
  <si>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</si>
  <si>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</si>
  <si>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</si>
  <si>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</si>
  <si>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</si>
  <si>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</si>
  <si>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</si>
  <si>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</si>
  <si>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</si>
  <si>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</si>
  <si>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</si>
  <si>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</si>
  <si>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</si>
  <si>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</si>
  <si>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</si>
  <si>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</si>
  <si>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</si>
  <si>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</si>
  <si>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</si>
  <si>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</si>
  <si>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</si>
  <si>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</si>
  <si>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</si>
  <si>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</si>
  <si>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</si>
  <si>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</si>
  <si>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</si>
  <si>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</si>
  <si>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</si>
  <si>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</si>
  <si>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</si>
  <si>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</si>
  <si>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</si>
  <si>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</si>
  <si>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</si>
  <si>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</si>
  <si>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</si>
  <si>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</si>
  <si>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</si>
  <si>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</si>
  <si>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</si>
  <si>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</si>
  <si>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</si>
  <si>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</si>
  <si>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</si>
  <si>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</si>
  <si>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</si>
  <si>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</si>
  <si>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</si>
  <si>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</si>
  <si>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</si>
  <si>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</si>
  <si>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</si>
  <si>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</si>
  <si>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</si>
  <si>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</si>
  <si>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</si>
  <si>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</si>
  <si>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</si>
  <si>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</si>
  <si>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</si>
  <si>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</si>
  <si>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</si>
  <si>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</si>
  <si>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</si>
  <si>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</si>
  <si>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</si>
  <si>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</si>
  <si>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</si>
  <si>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</si>
  <si>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</si>
  <si>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</si>
  <si>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</si>
  <si>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</si>
  <si>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</si>
  <si>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</si>
  <si>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</si>
  <si>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</si>
  <si>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</si>
  <si>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</si>
  <si>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</si>
  <si>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</si>
  <si>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</si>
  <si>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</si>
  <si>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</si>
  <si>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</si>
  <si>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</si>
  <si>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</si>
  <si>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</si>
  <si>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</si>
  <si>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</si>
  <si>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</si>
  <si>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</si>
  <si>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</si>
  <si>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</si>
  <si>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</si>
  <si>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</si>
  <si>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</si>
  <si>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</si>
  <si>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</si>
  <si>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</si>
  <si>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</si>
  <si>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</si>
  <si>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</si>
  <si>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</si>
  <si>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</si>
  <si>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</si>
  <si>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</si>
  <si>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</si>
  <si>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</si>
  <si>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</si>
  <si>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</si>
  <si>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</si>
  <si>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</si>
  <si>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</si>
  <si>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</si>
  <si>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</si>
  <si>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</si>
  <si>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</si>
  <si>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</si>
  <si>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</si>
  <si>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</si>
  <si>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</si>
  <si>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</si>
  <si>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</si>
  <si>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</si>
  <si>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</si>
  <si>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</si>
  <si>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</si>
  <si>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</si>
  <si>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</si>
  <si>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</si>
  <si>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</si>
  <si>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</si>
  <si>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</si>
  <si>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</si>
  <si>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</si>
  <si>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</si>
  <si>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</si>
  <si>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</si>
  <si>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</si>
  <si>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</si>
  <si>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</si>
  <si>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</si>
  <si>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</si>
  <si>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</si>
  <si>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</si>
  <si>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</si>
  <si>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</si>
  <si>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</si>
  <si>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</si>
  <si>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</si>
  <si>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</si>
  <si>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</si>
  <si>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</si>
  <si>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</si>
  <si>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</si>
  <si>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</si>
  <si>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</si>
  <si>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</si>
  <si>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</si>
  <si>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</si>
  <si>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</si>
  <si>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</si>
  <si>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</si>
  <si>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</si>
  <si>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</si>
  <si>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</si>
  <si>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</si>
  <si>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</si>
  <si>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</si>
  <si>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</si>
  <si>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</si>
  <si>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</si>
  <si>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</si>
  <si>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</si>
  <si>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</si>
  <si>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</si>
  <si>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</si>
  <si>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</si>
  <si>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</si>
  <si>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</si>
  <si>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</si>
  <si>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</si>
  <si>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</si>
  <si>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</si>
  <si>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</si>
  <si>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</si>
  <si>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</si>
  <si>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</si>
  <si>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</si>
  <si>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</si>
  <si>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</si>
  <si>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</si>
  <si>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</si>
  <si>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</si>
  <si>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</si>
  <si>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</si>
  <si>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</si>
  <si>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</si>
  <si>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</si>
  <si>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</si>
  <si>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</si>
  <si>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</si>
  <si>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</si>
  <si>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</si>
  <si>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</si>
  <si>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</si>
  <si>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</si>
  <si>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</si>
  <si>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</si>
  <si>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</si>
  <si>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</si>
  <si>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</si>
  <si>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</si>
  <si>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</si>
  <si>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</si>
  <si>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</si>
  <si>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</si>
  <si>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</si>
  <si>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</si>
  <si>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</si>
  <si>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</si>
  <si>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</si>
  <si>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</si>
  <si>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</si>
  <si>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</si>
  <si>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</si>
  <si>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</si>
  <si>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</si>
  <si>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</si>
  <si>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</si>
  <si>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</si>
  <si>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</si>
  <si>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</si>
  <si>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</si>
  <si>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</si>
  <si>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</si>
  <si>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</si>
  <si>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</si>
  <si>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</si>
  <si>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</si>
  <si>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</si>
  <si>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</si>
  <si>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</si>
  <si>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</si>
  <si>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</si>
  <si>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</si>
  <si>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</si>
  <si>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</si>
  <si>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</si>
  <si>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</si>
  <si>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</si>
  <si>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</si>
  <si>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</si>
  <si>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</si>
  <si>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</si>
  <si>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</si>
  <si>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</si>
  <si>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</si>
  <si>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</si>
  <si>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</si>
  <si>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</si>
  <si>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</si>
  <si>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</si>
  <si>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</si>
  <si>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</si>
  <si>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</si>
  <si>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</si>
  <si>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</si>
  <si>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</si>
  <si>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</si>
  <si>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</si>
  <si>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</si>
  <si>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</si>
  <si>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</si>
  <si>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</si>
  <si>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</si>
  <si>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</si>
  <si>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</si>
  <si>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</si>
  <si>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</si>
  <si>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</si>
  <si>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</si>
  <si>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</si>
  <si>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</si>
  <si>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</si>
  <si>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</si>
  <si>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</si>
  <si>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</si>
  <si>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</si>
  <si>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</si>
  <si>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</si>
  <si>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</si>
  <si>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</si>
  <si>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</si>
  <si>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</si>
  <si>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</si>
  <si>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</si>
  <si>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</si>
  <si>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</si>
  <si>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</si>
  <si>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</si>
  <si>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</si>
  <si>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</si>
  <si>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</si>
  <si>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</si>
  <si>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</si>
  <si>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</si>
  <si>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</si>
  <si>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</si>
  <si>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</si>
  <si>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</si>
  <si>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</si>
  <si>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</si>
  <si>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</si>
  <si>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</si>
  <si>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</si>
  <si>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</si>
  <si>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</si>
  <si>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</si>
  <si>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</si>
  <si>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</si>
  <si>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</si>
  <si>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</si>
  <si>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</si>
  <si>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</si>
  <si>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</si>
  <si>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</si>
  <si>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</si>
  <si>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</si>
  <si>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</si>
  <si>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</si>
  <si>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</si>
  <si>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</si>
  <si>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</si>
  <si>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</si>
  <si>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</si>
  <si>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</si>
  <si>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</si>
  <si>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</si>
  <si>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</si>
  <si>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</si>
  <si>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</si>
  <si>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</si>
  <si>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</si>
  <si>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</si>
  <si>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</si>
  <si>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</si>
  <si>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</si>
  <si>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</si>
  <si>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</si>
  <si>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</si>
  <si>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</si>
  <si>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</si>
  <si>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</si>
  <si>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</si>
  <si>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</si>
  <si>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</si>
  <si>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</si>
  <si>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</si>
  <si>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</si>
  <si>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真岡市長</t>
    <rPh sb="0" eb="4">
      <t>モオカシチョウ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</si>
</sst>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9017</v>
      </c>
    </row>
    <row r="2" spans="1:7"/>
    <row r="3" spans="1:7" ht="22.5">
      <c r="B3" s="28" t="s">
        <v>8919</v>
      </c>
      <c r="C3" s="42"/>
    </row>
    <row r="4" spans="1:7" ht="22.5">
      <c r="B4" s="28"/>
      <c r="C4" s="23" t="s">
        <v>8923</v>
      </c>
    </row>
    <row r="5" spans="1:7">
      <c r="C5" s="33" t="s">
        <v>193</v>
      </c>
      <c r="D5" s="31" t="s">
        <v>8920</v>
      </c>
      <c r="E5" s="453" t="s">
        <v>8931</v>
      </c>
      <c r="F5" s="453"/>
      <c r="G5" s="454"/>
    </row>
    <row r="6" spans="1:7" ht="39.65" customHeight="1">
      <c r="C6" s="43" t="s">
        <v>8035</v>
      </c>
      <c r="D6" s="44" t="s">
        <v>8926</v>
      </c>
      <c r="E6" s="440" t="s">
        <v>8927</v>
      </c>
      <c r="F6" s="441"/>
      <c r="G6" s="442"/>
    </row>
    <row r="7" spans="1:7" ht="39.65" customHeight="1">
      <c r="C7" s="43" t="s">
        <v>8939</v>
      </c>
      <c r="D7" s="44" t="s">
        <v>8922</v>
      </c>
      <c r="E7" s="446" t="s">
        <v>8928</v>
      </c>
      <c r="F7" s="447"/>
      <c r="G7" s="448"/>
    </row>
    <row r="8" spans="1:7" ht="39.65" customHeight="1">
      <c r="C8" s="43" t="s">
        <v>8037</v>
      </c>
      <c r="D8" s="44" t="s">
        <v>8921</v>
      </c>
      <c r="E8" s="440" t="s">
        <v>8949</v>
      </c>
      <c r="F8" s="441"/>
      <c r="G8" s="442"/>
    </row>
    <row r="9" spans="1:7" ht="39.65" customHeight="1">
      <c r="C9" s="43" t="s">
        <v>8038</v>
      </c>
      <c r="D9" s="44" t="s">
        <v>8924</v>
      </c>
      <c r="E9" s="440" t="s">
        <v>8925</v>
      </c>
      <c r="F9" s="441"/>
      <c r="G9" s="442"/>
    </row>
    <row r="10" spans="1:7"/>
    <row r="11" spans="1:7" ht="22.5">
      <c r="B11" s="28" t="s">
        <v>9059</v>
      </c>
      <c r="C11" s="42"/>
    </row>
    <row r="12" spans="1:7" ht="20">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20">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5" customHeight="1">
      <c r="C23" s="431"/>
      <c r="D23" s="434"/>
      <c r="E23" s="436" t="s">
        <v>8967</v>
      </c>
      <c r="F23" s="46" t="s">
        <v>8944</v>
      </c>
      <c r="G23" s="44" t="s">
        <v>8958</v>
      </c>
    </row>
    <row r="24" spans="2:12" ht="27.65" customHeight="1">
      <c r="C24" s="431"/>
      <c r="D24" s="434"/>
      <c r="E24" s="436"/>
      <c r="F24" s="52" t="s">
        <v>8945</v>
      </c>
      <c r="G24" s="44" t="s">
        <v>8959</v>
      </c>
    </row>
    <row r="25" spans="2:12" ht="27.65" customHeight="1">
      <c r="C25" s="431"/>
      <c r="D25" s="434"/>
      <c r="E25" s="436"/>
      <c r="F25" s="43" t="s">
        <v>8948</v>
      </c>
      <c r="G25" s="44" t="s">
        <v>8960</v>
      </c>
    </row>
    <row r="26" spans="2:12" ht="27.65" customHeight="1">
      <c r="C26" s="431"/>
      <c r="D26" s="434"/>
      <c r="E26" s="436"/>
      <c r="F26" s="43" t="s">
        <v>8946</v>
      </c>
      <c r="G26" s="44" t="s">
        <v>8961</v>
      </c>
    </row>
    <row r="27" spans="2:12" ht="27.65" customHeight="1">
      <c r="C27" s="431"/>
      <c r="D27" s="434"/>
      <c r="E27" s="436"/>
      <c r="F27" s="43" t="s">
        <v>8947</v>
      </c>
      <c r="G27" s="44" t="s">
        <v>8962</v>
      </c>
    </row>
    <row r="28" spans="2:12" ht="27.65"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20">
      <c r="B38" s="23" t="s">
        <v>8966</v>
      </c>
    </row>
    <row r="39" spans="2:7" ht="20">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8904</v>
      </c>
      <c r="J6" s="242" t="s">
        <v>8989</v>
      </c>
    </row>
    <row r="7" spans="1:10" ht="33" customHeight="1" thickBot="1">
      <c r="C7" s="326" t="s">
        <v>8036</v>
      </c>
      <c r="D7" s="488" t="s">
        <v>183</v>
      </c>
      <c r="E7" s="489"/>
      <c r="F7" s="490"/>
      <c r="G7" s="197" t="str">
        <f>IF(ISBLANK(H7),"必須","入力済")</f>
        <v>必須</v>
      </c>
      <c r="H7" s="88"/>
      <c r="I7" s="327" t="s">
        <v>8904</v>
      </c>
      <c r="J7" s="243" t="s">
        <v>8990</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8724</v>
      </c>
      <c r="F9" s="494"/>
      <c r="G9" s="198" t="str">
        <f>IF(ISBLANK(H9),"必須","入力済")</f>
        <v>必須</v>
      </c>
      <c r="H9" s="59"/>
      <c r="I9" s="330" t="s">
        <v>8759</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8758</v>
      </c>
      <c r="J14" s="247" t="s">
        <v>8991</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11091</v>
      </c>
      <c r="F16" s="480"/>
      <c r="G16" s="198" t="str">
        <f>IF(ISBLANK(H16),"必須","入力済")</f>
        <v>必須</v>
      </c>
      <c r="H16" s="60"/>
      <c r="I16" s="336"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40" t="s">
        <v>8759</v>
      </c>
      <c r="J17" s="245" t="s">
        <v>11180</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8727</v>
      </c>
      <c r="F19" s="516"/>
      <c r="G19" s="200" t="str">
        <f>IF(ISBLANK(H19),"必須","入力済")</f>
        <v>必須</v>
      </c>
      <c r="H19" s="118"/>
      <c r="I19" s="337" t="s">
        <v>8759</v>
      </c>
      <c r="J19" s="248" t="s">
        <v>8723</v>
      </c>
    </row>
    <row r="20" spans="3:10" ht="33.5" thickBot="1">
      <c r="C20" s="331" t="s">
        <v>8524</v>
      </c>
      <c r="D20" s="498"/>
      <c r="E20" s="507" t="s">
        <v>8728</v>
      </c>
      <c r="F20" s="508"/>
      <c r="G20" s="200" t="str">
        <f>IF(ISBLANK(H20),"該当の場合は必須","入力済")</f>
        <v>該当の場合は必須</v>
      </c>
      <c r="H20" s="122"/>
      <c r="I20" s="338" t="s">
        <v>8760</v>
      </c>
      <c r="J20" s="249" t="s">
        <v>8992</v>
      </c>
    </row>
    <row r="21" spans="3:10" ht="33" customHeight="1">
      <c r="C21" s="328" t="s">
        <v>8525</v>
      </c>
      <c r="D21" s="483" t="s">
        <v>8578</v>
      </c>
      <c r="E21" s="486" t="s">
        <v>8544</v>
      </c>
      <c r="F21" s="487"/>
      <c r="G21" s="197" t="str">
        <f t="shared" ref="G21:G26" si="0">IF(ISBLANK(H21),"必須","入力済")</f>
        <v>必須</v>
      </c>
      <c r="H21" s="63"/>
      <c r="I21" s="339" t="s">
        <v>8600</v>
      </c>
      <c r="J21" s="250" t="s">
        <v>9054</v>
      </c>
    </row>
    <row r="22" spans="3:10" ht="49.5">
      <c r="C22" s="194" t="s">
        <v>11118</v>
      </c>
      <c r="D22" s="484"/>
      <c r="E22" s="479" t="s">
        <v>11117</v>
      </c>
      <c r="F22" s="480"/>
      <c r="G22" s="216" t="str">
        <f>IF(ISBLANK(H22),"該当の場合は必須","入力済")</f>
        <v>該当の場合は必須</v>
      </c>
      <c r="H22" s="310"/>
      <c r="I22" s="340"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1" t="s">
        <v>8760</v>
      </c>
      <c r="J23" s="248" t="s">
        <v>8739</v>
      </c>
    </row>
    <row r="24" spans="3:10" ht="49.5">
      <c r="C24" s="194" t="s">
        <v>11120</v>
      </c>
      <c r="D24" s="497"/>
      <c r="E24" s="491" t="s">
        <v>9037</v>
      </c>
      <c r="F24" s="492"/>
      <c r="G24" s="198" t="str">
        <f t="shared" si="0"/>
        <v>必須</v>
      </c>
      <c r="H24" s="119"/>
      <c r="I24" s="340" t="s">
        <v>8760</v>
      </c>
      <c r="J24" s="245" t="s">
        <v>11093</v>
      </c>
    </row>
    <row r="25" spans="3:10" ht="33">
      <c r="C25" s="194" t="s">
        <v>11121</v>
      </c>
      <c r="D25" s="497"/>
      <c r="E25" s="502" t="s">
        <v>8460</v>
      </c>
      <c r="F25" s="503"/>
      <c r="G25" s="202" t="str">
        <f t="shared" si="0"/>
        <v>必須</v>
      </c>
      <c r="H25" s="118"/>
      <c r="I25" s="341" t="s">
        <v>8758</v>
      </c>
      <c r="J25" s="248" t="s">
        <v>8606</v>
      </c>
    </row>
    <row r="26" spans="3:10" ht="49.5" customHeight="1">
      <c r="C26" s="194" t="s">
        <v>11122</v>
      </c>
      <c r="D26" s="497"/>
      <c r="E26" s="491" t="s">
        <v>8455</v>
      </c>
      <c r="F26" s="492"/>
      <c r="G26" s="216" t="str">
        <f t="shared" si="0"/>
        <v>必須</v>
      </c>
      <c r="H26" s="60"/>
      <c r="I26" s="336" t="s">
        <v>8607</v>
      </c>
      <c r="J26" s="245" t="s">
        <v>11173</v>
      </c>
    </row>
    <row r="27" spans="3:10" ht="33">
      <c r="C27" s="194" t="s">
        <v>11123</v>
      </c>
      <c r="D27" s="497"/>
      <c r="E27" s="493" t="s">
        <v>8725</v>
      </c>
      <c r="F27" s="494"/>
      <c r="G27" s="198" t="str">
        <f>IF(ISBLANK(H27), "必須", "入力済" &amp; CHAR(10) &amp; "（" &amp; LEN(SUBSTITUTE(H27, CHAR(10), "")) &amp; "文字）")</f>
        <v>必須</v>
      </c>
      <c r="H27" s="96"/>
      <c r="I27" s="340" t="s">
        <v>8760</v>
      </c>
      <c r="J27" s="245" t="s">
        <v>11171</v>
      </c>
    </row>
    <row r="28" spans="3:10" ht="49.5" customHeight="1" thickBot="1">
      <c r="C28" s="331" t="s">
        <v>11124</v>
      </c>
      <c r="D28" s="498"/>
      <c r="E28" s="495" t="s">
        <v>11094</v>
      </c>
      <c r="F28" s="496"/>
      <c r="G28" s="203" t="str">
        <f t="shared" ref="G28:G45" si="1">IF(ISBLANK(H28),"必須","入力済")</f>
        <v>必須</v>
      </c>
      <c r="H28" s="64"/>
      <c r="I28" s="342" t="s">
        <v>8600</v>
      </c>
      <c r="J28" s="251" t="s">
        <v>11139</v>
      </c>
    </row>
    <row r="29" spans="3:10" ht="49.5" customHeight="1">
      <c r="C29" s="194" t="s">
        <v>11125</v>
      </c>
      <c r="D29" s="545" t="s">
        <v>11095</v>
      </c>
      <c r="E29" s="479" t="s">
        <v>11116</v>
      </c>
      <c r="F29" s="480"/>
      <c r="G29" s="216" t="str">
        <f>IF(ISBLANK(H29),"必須","入力済")</f>
        <v>必須</v>
      </c>
      <c r="H29" s="60"/>
      <c r="I29" s="336"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0" t="s">
        <v>8760</v>
      </c>
      <c r="J30" s="245" t="s">
        <v>11185</v>
      </c>
    </row>
    <row r="31" spans="3:10" ht="49.5" customHeight="1">
      <c r="C31" s="194" t="s">
        <v>11146</v>
      </c>
      <c r="D31" s="546"/>
      <c r="E31" s="479" t="s">
        <v>11083</v>
      </c>
      <c r="F31" s="480"/>
      <c r="G31" s="216" t="str">
        <f>IF(ISBLANK(H31),"必須","入力済")</f>
        <v>必須</v>
      </c>
      <c r="H31" s="60"/>
      <c r="I31" s="336"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0" t="s">
        <v>8760</v>
      </c>
      <c r="J32" s="245" t="s">
        <v>11174</v>
      </c>
    </row>
    <row r="33" spans="2:10" ht="49.5" customHeight="1">
      <c r="C33" s="343" t="s">
        <v>11148</v>
      </c>
      <c r="D33" s="546"/>
      <c r="E33" s="552" t="s">
        <v>11145</v>
      </c>
      <c r="F33" s="553"/>
      <c r="G33" s="313" t="str">
        <f t="shared" ref="G33" si="2">IF(ISBLANK(H33),"必須","入力済")</f>
        <v>必須</v>
      </c>
      <c r="H33" s="307"/>
      <c r="I33" s="344" t="s">
        <v>8600</v>
      </c>
      <c r="J33" s="308" t="s">
        <v>11175</v>
      </c>
    </row>
    <row r="34" spans="2:10" ht="66" customHeight="1">
      <c r="C34" s="194" t="s">
        <v>11127</v>
      </c>
      <c r="D34" s="546"/>
      <c r="E34" s="548" t="s">
        <v>11085</v>
      </c>
      <c r="F34" s="549"/>
      <c r="G34" s="306" t="str">
        <f>IF(ISBLANK(H34),"必須","入力済")</f>
        <v>必須</v>
      </c>
      <c r="H34" s="60"/>
      <c r="I34" s="336"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0" t="s">
        <v>8760</v>
      </c>
      <c r="J35" s="245" t="s">
        <v>11176</v>
      </c>
    </row>
    <row r="36" spans="2:10" ht="49.5" customHeight="1">
      <c r="C36" s="194" t="s">
        <v>11129</v>
      </c>
      <c r="D36" s="546"/>
      <c r="E36" s="548" t="s">
        <v>11089</v>
      </c>
      <c r="F36" s="549"/>
      <c r="G36" s="306" t="str">
        <f>IF(ISBLANK(H36),"必須","入力済")</f>
        <v>必須</v>
      </c>
      <c r="H36" s="60"/>
      <c r="I36" s="336" t="s">
        <v>8607</v>
      </c>
      <c r="J36" s="245" t="s">
        <v>11186</v>
      </c>
    </row>
    <row r="37" spans="2:10" ht="33.75" customHeight="1" thickBot="1">
      <c r="C37" s="331" t="s">
        <v>11130</v>
      </c>
      <c r="D37" s="547"/>
      <c r="E37" s="550" t="s">
        <v>11090</v>
      </c>
      <c r="F37" s="551"/>
      <c r="G37" s="204" t="str">
        <f>IF(ISBLANK(H37), "必須", "入力済" &amp; CHAR(10) &amp; "（" &amp; LEN(SUBSTITUTE(H37, CHAR(10), "")) &amp; "文字）")</f>
        <v>必須</v>
      </c>
      <c r="H37" s="309"/>
      <c r="I37" s="345" t="s">
        <v>8760</v>
      </c>
      <c r="J37" s="254" t="s">
        <v>11177</v>
      </c>
    </row>
    <row r="38" spans="2:10" ht="33" customHeight="1">
      <c r="C38" s="328" t="s">
        <v>11131</v>
      </c>
      <c r="D38" s="483" t="s">
        <v>8545</v>
      </c>
      <c r="E38" s="486" t="s">
        <v>8668</v>
      </c>
      <c r="F38" s="487"/>
      <c r="G38" s="305" t="str">
        <f t="shared" si="1"/>
        <v>必須</v>
      </c>
      <c r="H38" s="63"/>
      <c r="I38" s="346" t="s">
        <v>8600</v>
      </c>
      <c r="J38" s="244" t="s">
        <v>9038</v>
      </c>
    </row>
    <row r="39" spans="2:10" ht="49.5">
      <c r="C39" s="194" t="s">
        <v>11132</v>
      </c>
      <c r="D39" s="484"/>
      <c r="E39" s="493" t="s">
        <v>11187</v>
      </c>
      <c r="F39" s="494"/>
      <c r="G39" s="198" t="str">
        <f t="shared" si="1"/>
        <v>必須</v>
      </c>
      <c r="H39" s="119"/>
      <c r="I39" s="347" t="s">
        <v>8760</v>
      </c>
      <c r="J39" s="252" t="s">
        <v>8741</v>
      </c>
    </row>
    <row r="40" spans="2:10" ht="33">
      <c r="C40" s="194" t="s">
        <v>11133</v>
      </c>
      <c r="D40" s="484"/>
      <c r="E40" s="491" t="s">
        <v>8546</v>
      </c>
      <c r="F40" s="492"/>
      <c r="G40" s="198" t="str">
        <f t="shared" si="1"/>
        <v>必須</v>
      </c>
      <c r="H40" s="119"/>
      <c r="I40" s="347" t="s">
        <v>8758</v>
      </c>
      <c r="J40" s="252" t="s">
        <v>8532</v>
      </c>
    </row>
    <row r="41" spans="2:10" ht="33.5" thickBot="1">
      <c r="C41" s="331" t="s">
        <v>11134</v>
      </c>
      <c r="D41" s="485"/>
      <c r="E41" s="470" t="s">
        <v>8508</v>
      </c>
      <c r="F41" s="472"/>
      <c r="G41" s="204" t="str">
        <f t="shared" si="1"/>
        <v>必須</v>
      </c>
      <c r="H41" s="97"/>
      <c r="I41" s="348" t="s">
        <v>8758</v>
      </c>
      <c r="J41" s="253" t="s">
        <v>8742</v>
      </c>
    </row>
    <row r="42" spans="2:10" ht="49.5" customHeight="1">
      <c r="C42" s="328" t="s">
        <v>11135</v>
      </c>
      <c r="D42" s="511" t="s">
        <v>8547</v>
      </c>
      <c r="E42" s="486" t="s">
        <v>184</v>
      </c>
      <c r="F42" s="487"/>
      <c r="G42" s="205" t="str">
        <f t="shared" si="1"/>
        <v>必須</v>
      </c>
      <c r="H42" s="63"/>
      <c r="I42" s="339" t="s">
        <v>8600</v>
      </c>
      <c r="J42" s="244" t="s">
        <v>11074</v>
      </c>
    </row>
    <row r="43" spans="2:10" ht="50" thickBot="1">
      <c r="C43" s="331" t="s">
        <v>11136</v>
      </c>
      <c r="D43" s="498"/>
      <c r="E43" s="517" t="s">
        <v>8726</v>
      </c>
      <c r="F43" s="518"/>
      <c r="G43" s="204" t="str">
        <f t="shared" si="1"/>
        <v>必須</v>
      </c>
      <c r="H43" s="120"/>
      <c r="I43" s="345" t="s">
        <v>8760</v>
      </c>
      <c r="J43" s="254" t="s">
        <v>11140</v>
      </c>
    </row>
    <row r="44" spans="2:10" ht="49.5" customHeight="1" thickBot="1">
      <c r="C44" s="326" t="s">
        <v>11137</v>
      </c>
      <c r="D44" s="476" t="s">
        <v>8548</v>
      </c>
      <c r="E44" s="477"/>
      <c r="F44" s="478"/>
      <c r="G44" s="206" t="str">
        <f t="shared" si="1"/>
        <v>必須</v>
      </c>
      <c r="H44" s="70"/>
      <c r="I44" s="350" t="s">
        <v>8600</v>
      </c>
      <c r="J44" s="255" t="s">
        <v>8608</v>
      </c>
    </row>
    <row r="45" spans="2:10" ht="33" customHeight="1">
      <c r="C45" s="334" t="s">
        <v>11138</v>
      </c>
      <c r="D45" s="504" t="s">
        <v>11141</v>
      </c>
      <c r="E45" s="505"/>
      <c r="F45" s="506"/>
      <c r="G45" s="207" t="str">
        <f t="shared" si="1"/>
        <v>必須</v>
      </c>
      <c r="H45" s="66"/>
      <c r="I45" s="351" t="s">
        <v>8758</v>
      </c>
      <c r="J45" s="256" t="s">
        <v>11183</v>
      </c>
    </row>
    <row r="46" spans="2:10">
      <c r="I46" s="26"/>
      <c r="J46" s="27"/>
    </row>
    <row r="47" spans="2:10" ht="20">
      <c r="B47" s="23" t="s">
        <v>8522</v>
      </c>
      <c r="C47" s="23"/>
      <c r="D47" s="23"/>
      <c r="E47" s="23"/>
      <c r="I47" s="26"/>
      <c r="J47" s="27"/>
    </row>
    <row r="48" spans="2:10" ht="20.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8758</v>
      </c>
      <c r="J49" s="247" t="s">
        <v>8991</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8727</v>
      </c>
      <c r="F52" s="503"/>
      <c r="G52" s="201" t="str">
        <f>IF(ISBLANK(H52),"必須","入力済")</f>
        <v>必須</v>
      </c>
      <c r="H52" s="118"/>
      <c r="I52" s="337" t="s">
        <v>8760</v>
      </c>
      <c r="J52" s="257" t="s">
        <v>8729</v>
      </c>
    </row>
    <row r="53" spans="2:10" ht="33.5" thickBot="1">
      <c r="C53" s="331" t="s">
        <v>8039</v>
      </c>
      <c r="D53" s="521"/>
      <c r="E53" s="470" t="s">
        <v>8728</v>
      </c>
      <c r="F53" s="472"/>
      <c r="G53" s="208" t="str">
        <f>IF(ISBLANK(H53),"該当の場合は必須","入力済")</f>
        <v>該当の場合は必須</v>
      </c>
      <c r="H53" s="122"/>
      <c r="I53" s="338" t="s">
        <v>8760</v>
      </c>
      <c r="J53" s="249" t="s">
        <v>8993</v>
      </c>
    </row>
    <row r="54" spans="2:10" ht="33" customHeight="1">
      <c r="C54" s="328" t="s">
        <v>8523</v>
      </c>
      <c r="D54" s="499" t="s">
        <v>8550</v>
      </c>
      <c r="E54" s="486" t="s">
        <v>8544</v>
      </c>
      <c r="F54" s="487"/>
      <c r="G54" s="197" t="str">
        <f>IF(ISBLANK(H54),"必須","入力済")</f>
        <v>必須</v>
      </c>
      <c r="H54" s="63"/>
      <c r="I54" s="339"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8760</v>
      </c>
      <c r="J55" s="248" t="s">
        <v>9036</v>
      </c>
    </row>
    <row r="56" spans="2:10" ht="50" thickBot="1">
      <c r="C56" s="331" t="s">
        <v>8525</v>
      </c>
      <c r="D56" s="501"/>
      <c r="E56" s="459" t="s">
        <v>9037</v>
      </c>
      <c r="F56" s="460"/>
      <c r="G56" s="204" t="str">
        <f>IF(ISBLANK(H56),"必須","入力済")</f>
        <v>必須</v>
      </c>
      <c r="H56" s="120"/>
      <c r="I56" s="345" t="s">
        <v>8760</v>
      </c>
      <c r="J56" s="254" t="s">
        <v>8740</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9042</v>
      </c>
      <c r="E58" s="462"/>
      <c r="F58" s="463"/>
      <c r="G58" s="209" t="str">
        <f>IF(ISBLANK(H58),"必須","入力済")</f>
        <v>必須</v>
      </c>
      <c r="H58" s="67"/>
      <c r="I58" s="353" t="s">
        <v>8758</v>
      </c>
      <c r="J58" s="258" t="s">
        <v>9005</v>
      </c>
    </row>
    <row r="59" spans="2:10"/>
    <row r="60" spans="2:10" ht="22.5">
      <c r="B60" s="28" t="s">
        <v>8465</v>
      </c>
      <c r="C60" s="23"/>
      <c r="D60" s="23"/>
      <c r="E60" s="23"/>
      <c r="I60" s="26"/>
      <c r="J60" s="27"/>
    </row>
    <row r="61" spans="2:10" ht="20">
      <c r="B61" s="23" t="s">
        <v>8533</v>
      </c>
      <c r="C61" s="24"/>
      <c r="D61" s="24"/>
      <c r="E61" s="24"/>
      <c r="I61" s="26"/>
      <c r="J61" s="27"/>
    </row>
    <row r="62" spans="2:10" ht="20.5" thickBot="1">
      <c r="C62" s="322" t="s">
        <v>193</v>
      </c>
      <c r="D62" s="473" t="s">
        <v>188</v>
      </c>
      <c r="E62" s="474"/>
      <c r="F62" s="475"/>
      <c r="G62" s="322" t="s">
        <v>8542</v>
      </c>
      <c r="H62" s="323" t="s">
        <v>189</v>
      </c>
      <c r="I62" s="322" t="s">
        <v>8598</v>
      </c>
      <c r="J62" s="193" t="s">
        <v>8602</v>
      </c>
    </row>
    <row r="63" spans="2:10" ht="53.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8904</v>
      </c>
      <c r="J64" s="260" t="s">
        <v>8994</v>
      </c>
    </row>
    <row r="65" spans="1:11" ht="49.5" customHeight="1" thickBot="1">
      <c r="C65" s="326" t="s">
        <v>8037</v>
      </c>
      <c r="D65" s="476" t="s">
        <v>9026</v>
      </c>
      <c r="E65" s="477"/>
      <c r="F65" s="478"/>
      <c r="G65" s="211" t="str">
        <f>IF(ISBLANK(H65),"必須","入力済")</f>
        <v>必須</v>
      </c>
      <c r="H65" s="68"/>
      <c r="I65" s="355" t="s">
        <v>8758</v>
      </c>
      <c r="J65" s="261" t="s">
        <v>9053</v>
      </c>
    </row>
    <row r="66" spans="1:11">
      <c r="F66" s="356"/>
      <c r="G66" s="356"/>
      <c r="H66" s="357"/>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8892</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6" customHeight="1" thickBot="1">
      <c r="B73" s="358"/>
      <c r="C73" s="322" t="s">
        <v>193</v>
      </c>
      <c r="D73" s="473" t="s">
        <v>188</v>
      </c>
      <c r="E73" s="474"/>
      <c r="F73" s="475"/>
      <c r="G73" s="322" t="s">
        <v>8542</v>
      </c>
      <c r="H73" s="323" t="s">
        <v>189</v>
      </c>
      <c r="I73" s="322" t="s">
        <v>8598</v>
      </c>
      <c r="J73" s="193" t="s">
        <v>8602</v>
      </c>
    </row>
    <row r="74" spans="1:11" s="195" customFormat="1" ht="36.65" customHeight="1" thickBot="1">
      <c r="B74" s="359"/>
      <c r="C74" s="360" t="s">
        <v>8731</v>
      </c>
      <c r="D74" s="477" t="s">
        <v>8730</v>
      </c>
      <c r="E74" s="477"/>
      <c r="F74" s="478"/>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11078</v>
      </c>
      <c r="H78" s="365" t="str">
        <f>IFERROR(VLOOKUP(A79,参照A!ET5:EU71,2,FALSE), "")</f>
        <v>栃木県</v>
      </c>
      <c r="I78" s="366" t="s">
        <v>8613</v>
      </c>
      <c r="J78" s="244" t="s">
        <v>8611</v>
      </c>
    </row>
    <row r="79" spans="1:11" ht="33" customHeight="1">
      <c r="A79" s="367" t="str">
        <f>行政用!H18</f>
        <v>栃木県_09</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1" t="s">
        <v>8523</v>
      </c>
      <c r="D83" s="498"/>
      <c r="E83" s="498"/>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9048</v>
      </c>
    </row>
    <row r="85" spans="2:10" ht="33" customHeight="1" thickBot="1">
      <c r="C85" s="331" t="s">
        <v>8525</v>
      </c>
      <c r="D85" s="498"/>
      <c r="E85" s="470" t="s">
        <v>8561</v>
      </c>
      <c r="F85" s="472"/>
      <c r="G85" s="199" t="str">
        <f>IF(ISBLANK(H85),"必須","入力済")</f>
        <v>必須</v>
      </c>
      <c r="H85" s="62"/>
      <c r="I85" s="373" t="s">
        <v>8600</v>
      </c>
      <c r="J85" s="246" t="s">
        <v>9049</v>
      </c>
    </row>
    <row r="86" spans="2:10" ht="33" customHeight="1" thickBot="1">
      <c r="C86" s="326" t="s">
        <v>8526</v>
      </c>
      <c r="D86" s="461" t="s">
        <v>8732</v>
      </c>
      <c r="E86" s="462"/>
      <c r="F86" s="463"/>
      <c r="G86" s="209" t="str">
        <f>IF(ISBLANK(H86), "必須",  "入力済")</f>
        <v>必須</v>
      </c>
      <c r="H86" s="67"/>
      <c r="I86" s="374" t="s">
        <v>8758</v>
      </c>
      <c r="J86" s="258" t="s">
        <v>8743</v>
      </c>
    </row>
    <row r="87" spans="2:10" ht="33" customHeight="1" thickBot="1">
      <c r="C87" s="326" t="s">
        <v>8527</v>
      </c>
      <c r="D87" s="476" t="s">
        <v>8462</v>
      </c>
      <c r="E87" s="477"/>
      <c r="F87" s="478"/>
      <c r="G87" s="214" t="str">
        <f>IF(ISBLANK(H87),"可能な限り","入力済")</f>
        <v>可能な限り</v>
      </c>
      <c r="H87" s="69"/>
      <c r="I87" s="376" t="s">
        <v>8758</v>
      </c>
      <c r="J87" s="255" t="s">
        <v>8744</v>
      </c>
    </row>
    <row r="88" spans="2:10" ht="66" customHeight="1" thickBot="1">
      <c r="C88" s="326" t="s">
        <v>8528</v>
      </c>
      <c r="D88" s="476" t="s">
        <v>8589</v>
      </c>
      <c r="E88" s="477"/>
      <c r="F88" s="478"/>
      <c r="G88" s="206" t="str">
        <f>IF(ISBLANK(H88),"必須","入力済")</f>
        <v>必須</v>
      </c>
      <c r="H88" s="70"/>
      <c r="I88" s="377" t="s">
        <v>8600</v>
      </c>
      <c r="J88" s="255" t="s">
        <v>9066</v>
      </c>
    </row>
    <row r="89" spans="2:10" ht="33.5" thickBot="1">
      <c r="C89" s="326" t="s">
        <v>8529</v>
      </c>
      <c r="D89" s="476" t="s">
        <v>8463</v>
      </c>
      <c r="E89" s="477"/>
      <c r="F89" s="478"/>
      <c r="G89" s="200" t="str">
        <f>IF(ISBLANK(H89),"該当の場合は必須","入力済")</f>
        <v>該当の場合は必須</v>
      </c>
      <c r="H89" s="99"/>
      <c r="I89" s="378" t="s">
        <v>8760</v>
      </c>
      <c r="J89" s="255" t="s">
        <v>8745</v>
      </c>
    </row>
    <row r="90" spans="2:10" ht="33" customHeight="1" thickBot="1">
      <c r="C90" s="326" t="s">
        <v>8530</v>
      </c>
      <c r="D90" s="476" t="s">
        <v>8060</v>
      </c>
      <c r="E90" s="477"/>
      <c r="F90" s="478"/>
      <c r="G90" s="214" t="str">
        <f>IF(ISBLANK(H90),"可能な限り","入力済")</f>
        <v>可能な限り</v>
      </c>
      <c r="H90" s="72"/>
      <c r="I90" s="379" t="s">
        <v>8758</v>
      </c>
      <c r="J90" s="255" t="s">
        <v>9050</v>
      </c>
    </row>
    <row r="91" spans="2:10" ht="33" customHeight="1" thickBot="1">
      <c r="C91" s="326" t="s">
        <v>8531</v>
      </c>
      <c r="D91" s="461" t="s">
        <v>8464</v>
      </c>
      <c r="E91" s="462"/>
      <c r="F91" s="463"/>
      <c r="G91" s="215" t="str">
        <f>IF(ISBLANK(H91),"可能な限り","入力済")</f>
        <v>可能な限り</v>
      </c>
      <c r="H91" s="77"/>
      <c r="I91" s="374" t="s">
        <v>8758</v>
      </c>
      <c r="J91" s="258" t="s">
        <v>8746</v>
      </c>
    </row>
    <row r="92" spans="2:10">
      <c r="F92" s="380"/>
      <c r="G92" s="380"/>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2" t="s">
        <v>193</v>
      </c>
      <c r="D94" s="473" t="s">
        <v>188</v>
      </c>
      <c r="E94" s="474"/>
      <c r="F94" s="475"/>
      <c r="G94" s="322" t="s">
        <v>8542</v>
      </c>
      <c r="H94" s="323" t="s">
        <v>189</v>
      </c>
      <c r="I94" s="322" t="s">
        <v>8598</v>
      </c>
      <c r="J94" s="193" t="s">
        <v>8602</v>
      </c>
    </row>
    <row r="95" spans="2:10" ht="33" customHeight="1" thickBot="1">
      <c r="C95" s="331" t="s">
        <v>8035</v>
      </c>
      <c r="D95" s="470" t="s">
        <v>8717</v>
      </c>
      <c r="E95" s="471"/>
      <c r="F95" s="472"/>
      <c r="G95" s="199" t="str">
        <f>IF(ISBLANK(H95),"必須","入力済")</f>
        <v>必須</v>
      </c>
      <c r="H95" s="62"/>
      <c r="I95" s="352" t="s">
        <v>8600</v>
      </c>
      <c r="J95" s="246" t="s">
        <v>9000</v>
      </c>
    </row>
    <row r="96" spans="2:10" ht="33">
      <c r="C96" s="194" t="s">
        <v>8036</v>
      </c>
      <c r="D96" s="464" t="s">
        <v>8554</v>
      </c>
      <c r="E96" s="464"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1" t="s">
        <v>8039</v>
      </c>
      <c r="D99" s="456"/>
      <c r="E99" s="456"/>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9048</v>
      </c>
    </row>
    <row r="101" spans="2:10" ht="33" customHeight="1" thickBot="1">
      <c r="C101" s="331" t="s">
        <v>8524</v>
      </c>
      <c r="D101" s="456"/>
      <c r="E101" s="459" t="s">
        <v>8561</v>
      </c>
      <c r="F101" s="460"/>
      <c r="G101" s="219" t="str">
        <f>IF(ISBLANK(H101),"必須","入力済")</f>
        <v>必須</v>
      </c>
      <c r="H101" s="65"/>
      <c r="I101" s="388" t="s">
        <v>8600</v>
      </c>
      <c r="J101" s="254" t="s">
        <v>9049</v>
      </c>
    </row>
    <row r="102" spans="2:10" ht="33" customHeight="1" thickBot="1">
      <c r="C102" s="326" t="s">
        <v>8525</v>
      </c>
      <c r="D102" s="465" t="s">
        <v>8732</v>
      </c>
      <c r="E102" s="466"/>
      <c r="F102" s="467"/>
      <c r="G102" s="220" t="str">
        <f>IF(ISBLANK(H102), "必須",  "入力済")</f>
        <v>必須</v>
      </c>
      <c r="H102" s="67"/>
      <c r="I102" s="389" t="s">
        <v>8758</v>
      </c>
      <c r="J102" s="268" t="s">
        <v>8743</v>
      </c>
    </row>
    <row r="103" spans="2:10" ht="33" customHeight="1" thickBot="1">
      <c r="C103" s="326" t="s">
        <v>8526</v>
      </c>
      <c r="D103" s="461" t="s">
        <v>8462</v>
      </c>
      <c r="E103" s="462"/>
      <c r="F103" s="463"/>
      <c r="G103" s="221" t="str">
        <f>IF(ISBLANK(H103),"可能な限り","入力済")</f>
        <v>可能な限り</v>
      </c>
      <c r="H103" s="79"/>
      <c r="I103" s="391" t="s">
        <v>8758</v>
      </c>
      <c r="J103" s="258" t="s">
        <v>8747</v>
      </c>
    </row>
    <row r="104" spans="2:10" ht="66" customHeight="1" thickBot="1">
      <c r="C104" s="326" t="s">
        <v>8527</v>
      </c>
      <c r="D104" s="461" t="s">
        <v>8589</v>
      </c>
      <c r="E104" s="462"/>
      <c r="F104" s="463"/>
      <c r="G104" s="222" t="str">
        <f>IF(ISBLANK(H104),"必須","入力済")</f>
        <v>必須</v>
      </c>
      <c r="H104" s="71"/>
      <c r="I104" s="392" t="s">
        <v>8600</v>
      </c>
      <c r="J104" s="258" t="s">
        <v>9066</v>
      </c>
    </row>
    <row r="105" spans="2:10" ht="33.5" thickBot="1">
      <c r="C105" s="326" t="s">
        <v>8528</v>
      </c>
      <c r="D105" s="461" t="s">
        <v>8463</v>
      </c>
      <c r="E105" s="462"/>
      <c r="F105" s="463"/>
      <c r="G105" s="215" t="str">
        <f>IF(ISBLANK(H105),"該当の場合は必須","入力済")</f>
        <v>該当の場合は必須</v>
      </c>
      <c r="H105" s="74"/>
      <c r="I105" s="374" t="s">
        <v>8760</v>
      </c>
      <c r="J105" s="258" t="s">
        <v>8745</v>
      </c>
    </row>
    <row r="106" spans="2:10" ht="33" customHeight="1" thickBot="1">
      <c r="C106" s="326" t="s">
        <v>8529</v>
      </c>
      <c r="D106" s="461" t="s">
        <v>8060</v>
      </c>
      <c r="E106" s="462"/>
      <c r="F106" s="463"/>
      <c r="G106" s="221" t="str">
        <f>IF(ISBLANK(H106),"可能な限り","入力済")</f>
        <v>可能な限り</v>
      </c>
      <c r="H106" s="77"/>
      <c r="I106" s="393" t="s">
        <v>8758</v>
      </c>
      <c r="J106" s="258" t="s">
        <v>9051</v>
      </c>
    </row>
    <row r="107" spans="2:10" ht="33" customHeight="1" thickBot="1">
      <c r="C107" s="326" t="s">
        <v>8530</v>
      </c>
      <c r="D107" s="461" t="s">
        <v>8464</v>
      </c>
      <c r="E107" s="462"/>
      <c r="F107" s="463"/>
      <c r="G107" s="215" t="str">
        <f>IF(ISBLANK(H107),"可能な限り","入力済")</f>
        <v>可能な限り</v>
      </c>
      <c r="H107" s="77"/>
      <c r="I107" s="374" t="s">
        <v>8758</v>
      </c>
      <c r="J107" s="258" t="s">
        <v>8746</v>
      </c>
    </row>
    <row r="108" spans="2:10">
      <c r="F108" s="380"/>
      <c r="G108" s="380"/>
      <c r="H108" s="357"/>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8718</v>
      </c>
      <c r="E111" s="468"/>
      <c r="F111" s="460"/>
      <c r="G111" s="223" t="str">
        <f>IF(ISBLANK(H111),"必須","入力済")</f>
        <v>必須</v>
      </c>
      <c r="H111" s="65"/>
      <c r="I111" s="385" t="s">
        <v>8600</v>
      </c>
      <c r="J111" s="254" t="s">
        <v>9001</v>
      </c>
    </row>
    <row r="112" spans="2:10" ht="33">
      <c r="C112" s="194" t="s">
        <v>8036</v>
      </c>
      <c r="D112" s="464" t="s">
        <v>8554</v>
      </c>
      <c r="E112" s="464"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1" t="s">
        <v>8039</v>
      </c>
      <c r="D115" s="456"/>
      <c r="E115" s="456"/>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9048</v>
      </c>
    </row>
    <row r="117" spans="2:10" ht="33" customHeight="1" thickBot="1">
      <c r="C117" s="331" t="s">
        <v>8524</v>
      </c>
      <c r="D117" s="456"/>
      <c r="E117" s="459" t="s">
        <v>8561</v>
      </c>
      <c r="F117" s="460"/>
      <c r="G117" s="219" t="str">
        <f>IF(ISBLANK(H117),"必須","入力済")</f>
        <v>必須</v>
      </c>
      <c r="H117" s="65"/>
      <c r="I117" s="388" t="s">
        <v>8600</v>
      </c>
      <c r="J117" s="254" t="s">
        <v>9049</v>
      </c>
    </row>
    <row r="118" spans="2:10" ht="33" customHeight="1" thickBot="1">
      <c r="C118" s="326" t="s">
        <v>8525</v>
      </c>
      <c r="D118" s="461" t="s">
        <v>8732</v>
      </c>
      <c r="E118" s="462"/>
      <c r="F118" s="463"/>
      <c r="G118" s="209" t="str">
        <f>IF(ISBLANK(H118), "必須",  "入力済")</f>
        <v>必須</v>
      </c>
      <c r="H118" s="67"/>
      <c r="I118" s="374" t="s">
        <v>8758</v>
      </c>
      <c r="J118" s="258" t="s">
        <v>8743</v>
      </c>
    </row>
    <row r="119" spans="2:10" ht="33" customHeight="1" thickBot="1">
      <c r="C119" s="326" t="s">
        <v>8526</v>
      </c>
      <c r="D119" s="461" t="s">
        <v>8462</v>
      </c>
      <c r="E119" s="462"/>
      <c r="F119" s="463"/>
      <c r="G119" s="221" t="str">
        <f>IF(ISBLANK(H119),"可能な限り","入力済")</f>
        <v>可能な限り</v>
      </c>
      <c r="H119" s="79"/>
      <c r="I119" s="391" t="s">
        <v>8758</v>
      </c>
      <c r="J119" s="258" t="s">
        <v>8747</v>
      </c>
    </row>
    <row r="120" spans="2:10" ht="66" customHeight="1" thickBot="1">
      <c r="C120" s="326" t="s">
        <v>8527</v>
      </c>
      <c r="D120" s="461" t="s">
        <v>8589</v>
      </c>
      <c r="E120" s="462"/>
      <c r="F120" s="463"/>
      <c r="G120" s="222" t="str">
        <f>IF(ISBLANK(H120),"必須","入力済")</f>
        <v>必須</v>
      </c>
      <c r="H120" s="71"/>
      <c r="I120" s="392" t="s">
        <v>8600</v>
      </c>
      <c r="J120" s="258" t="s">
        <v>9066</v>
      </c>
    </row>
    <row r="121" spans="2:10" ht="33.5" thickBot="1">
      <c r="C121" s="326" t="s">
        <v>8528</v>
      </c>
      <c r="D121" s="461" t="s">
        <v>8463</v>
      </c>
      <c r="E121" s="462"/>
      <c r="F121" s="463"/>
      <c r="G121" s="215" t="str">
        <f>IF(ISBLANK(H121),"該当の場合は必須","入力済")</f>
        <v>該当の場合は必須</v>
      </c>
      <c r="H121" s="74"/>
      <c r="I121" s="374" t="s">
        <v>8760</v>
      </c>
      <c r="J121" s="258" t="s">
        <v>8745</v>
      </c>
    </row>
    <row r="122" spans="2:10" ht="33" customHeight="1" thickBot="1">
      <c r="C122" s="326" t="s">
        <v>8529</v>
      </c>
      <c r="D122" s="461" t="s">
        <v>8060</v>
      </c>
      <c r="E122" s="462"/>
      <c r="F122" s="463"/>
      <c r="G122" s="221" t="str">
        <f>IF(ISBLANK(H122),"可能な限り","入力済")</f>
        <v>可能な限り</v>
      </c>
      <c r="H122" s="77"/>
      <c r="I122" s="393" t="s">
        <v>8758</v>
      </c>
      <c r="J122" s="258" t="s">
        <v>9051</v>
      </c>
    </row>
    <row r="123" spans="2:10" ht="33" customHeight="1" thickBot="1">
      <c r="C123" s="326" t="s">
        <v>8530</v>
      </c>
      <c r="D123" s="461" t="s">
        <v>8464</v>
      </c>
      <c r="E123" s="462"/>
      <c r="F123" s="463"/>
      <c r="G123" s="215" t="str">
        <f>IF(ISBLANK(H123),"可能な限り","入力済")</f>
        <v>可能な限り</v>
      </c>
      <c r="H123" s="77"/>
      <c r="I123" s="374" t="s">
        <v>8758</v>
      </c>
      <c r="J123" s="258" t="s">
        <v>8746</v>
      </c>
    </row>
    <row r="124" spans="2:10">
      <c r="F124" s="380"/>
      <c r="G124" s="380"/>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8719</v>
      </c>
      <c r="E127" s="468"/>
      <c r="F127" s="460"/>
      <c r="G127" s="219" t="str">
        <f>IF(ISBLANK(H127),"必須","入力済")</f>
        <v>必須</v>
      </c>
      <c r="H127" s="65"/>
      <c r="I127" s="385" t="s">
        <v>8600</v>
      </c>
      <c r="J127" s="254" t="s">
        <v>9002</v>
      </c>
    </row>
    <row r="128" spans="2:10" ht="33">
      <c r="C128" s="194" t="s">
        <v>8036</v>
      </c>
      <c r="D128" s="464" t="s">
        <v>8554</v>
      </c>
      <c r="E128" s="464"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1" t="s">
        <v>8039</v>
      </c>
      <c r="D131" s="456"/>
      <c r="E131" s="456"/>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9048</v>
      </c>
    </row>
    <row r="133" spans="2:10" ht="33" customHeight="1" thickBot="1">
      <c r="C133" s="331" t="s">
        <v>8524</v>
      </c>
      <c r="D133" s="456"/>
      <c r="E133" s="459" t="s">
        <v>8561</v>
      </c>
      <c r="F133" s="460"/>
      <c r="G133" s="219" t="str">
        <f>IF(ISBLANK(H133),"必須","入力済")</f>
        <v>必須</v>
      </c>
      <c r="H133" s="64"/>
      <c r="I133" s="388" t="s">
        <v>8600</v>
      </c>
      <c r="J133" s="254" t="s">
        <v>9049</v>
      </c>
    </row>
    <row r="134" spans="2:10" ht="33" customHeight="1" thickBot="1">
      <c r="C134" s="326" t="s">
        <v>8525</v>
      </c>
      <c r="D134" s="461" t="s">
        <v>8732</v>
      </c>
      <c r="E134" s="462"/>
      <c r="F134" s="463"/>
      <c r="G134" s="209" t="str">
        <f>IF(ISBLANK(H134), "必須",  "入力済")</f>
        <v>必須</v>
      </c>
      <c r="H134" s="82"/>
      <c r="I134" s="374" t="s">
        <v>8758</v>
      </c>
      <c r="J134" s="258" t="s">
        <v>8743</v>
      </c>
    </row>
    <row r="135" spans="2:10" ht="33" customHeight="1" thickBot="1">
      <c r="C135" s="326" t="s">
        <v>8526</v>
      </c>
      <c r="D135" s="461" t="s">
        <v>8462</v>
      </c>
      <c r="E135" s="462"/>
      <c r="F135" s="463"/>
      <c r="G135" s="221" t="str">
        <f>IF(ISBLANK(H135),"可能な限り","入力済")</f>
        <v>可能な限り</v>
      </c>
      <c r="H135" s="84"/>
      <c r="I135" s="391" t="s">
        <v>8758</v>
      </c>
      <c r="J135" s="258" t="s">
        <v>8747</v>
      </c>
    </row>
    <row r="136" spans="2:10" ht="66" customHeight="1" thickBot="1">
      <c r="C136" s="326" t="s">
        <v>8527</v>
      </c>
      <c r="D136" s="461" t="s">
        <v>8589</v>
      </c>
      <c r="E136" s="462"/>
      <c r="F136" s="463"/>
      <c r="G136" s="222" t="str">
        <f>IF(ISBLANK(H136),"必須","入力済")</f>
        <v>必須</v>
      </c>
      <c r="H136" s="85"/>
      <c r="I136" s="392" t="s">
        <v>8600</v>
      </c>
      <c r="J136" s="258" t="s">
        <v>9066</v>
      </c>
    </row>
    <row r="137" spans="2:10" ht="33.5" thickBot="1">
      <c r="C137" s="326" t="s">
        <v>8528</v>
      </c>
      <c r="D137" s="461" t="s">
        <v>8463</v>
      </c>
      <c r="E137" s="462"/>
      <c r="F137" s="463"/>
      <c r="G137" s="215" t="str">
        <f>IF(ISBLANK(H137),"該当の場合は必須","入力済")</f>
        <v>該当の場合は必須</v>
      </c>
      <c r="H137" s="102"/>
      <c r="I137" s="374" t="s">
        <v>8760</v>
      </c>
      <c r="J137" s="258" t="s">
        <v>8745</v>
      </c>
    </row>
    <row r="138" spans="2:10" ht="33" customHeight="1" thickBot="1">
      <c r="C138" s="326" t="s">
        <v>8529</v>
      </c>
      <c r="D138" s="461" t="s">
        <v>8060</v>
      </c>
      <c r="E138" s="462"/>
      <c r="F138" s="463"/>
      <c r="G138" s="221" t="str">
        <f>IF(ISBLANK(H138),"可能な限り","入力済")</f>
        <v>可能な限り</v>
      </c>
      <c r="H138" s="81"/>
      <c r="I138" s="393" t="s">
        <v>8758</v>
      </c>
      <c r="J138" s="258" t="s">
        <v>9051</v>
      </c>
    </row>
    <row r="139" spans="2:10" ht="33" customHeight="1" thickBot="1">
      <c r="C139" s="326" t="s">
        <v>8530</v>
      </c>
      <c r="D139" s="461" t="s">
        <v>8464</v>
      </c>
      <c r="E139" s="462"/>
      <c r="F139" s="463"/>
      <c r="G139" s="215" t="str">
        <f>IF(ISBLANK(H139),"可能な限り","入力済")</f>
        <v>可能な限り</v>
      </c>
      <c r="H139" s="81"/>
      <c r="I139" s="374" t="s">
        <v>8758</v>
      </c>
      <c r="J139" s="258" t="s">
        <v>8746</v>
      </c>
    </row>
    <row r="140" spans="2:10">
      <c r="F140" s="380"/>
      <c r="G140" s="380"/>
      <c r="H140" s="357"/>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8721</v>
      </c>
      <c r="E143" s="468"/>
      <c r="F143" s="460"/>
      <c r="G143" s="219" t="str">
        <f>IF(ISBLANK(H143),"必須","入力済")</f>
        <v>必須</v>
      </c>
      <c r="H143" s="65"/>
      <c r="I143" s="385" t="s">
        <v>8600</v>
      </c>
      <c r="J143" s="254" t="s">
        <v>9003</v>
      </c>
    </row>
    <row r="144" spans="2:10" ht="33">
      <c r="C144" s="194" t="s">
        <v>8036</v>
      </c>
      <c r="D144" s="455" t="s">
        <v>8554</v>
      </c>
      <c r="E144" s="455"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1" t="s">
        <v>8039</v>
      </c>
      <c r="D147" s="456"/>
      <c r="E147" s="456"/>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9048</v>
      </c>
    </row>
    <row r="149" spans="2:10" ht="33" customHeight="1" thickBot="1">
      <c r="C149" s="331" t="s">
        <v>8524</v>
      </c>
      <c r="D149" s="456"/>
      <c r="E149" s="459" t="s">
        <v>8561</v>
      </c>
      <c r="F149" s="460"/>
      <c r="G149" s="219" t="str">
        <f>IF(ISBLANK(H149),"必須","入力済")</f>
        <v>必須</v>
      </c>
      <c r="H149" s="65"/>
      <c r="I149" s="388" t="s">
        <v>8600</v>
      </c>
      <c r="J149" s="254" t="s">
        <v>9049</v>
      </c>
    </row>
    <row r="150" spans="2:10" ht="33" customHeight="1" thickBot="1">
      <c r="C150" s="326" t="s">
        <v>8525</v>
      </c>
      <c r="D150" s="461" t="s">
        <v>8732</v>
      </c>
      <c r="E150" s="462"/>
      <c r="F150" s="463"/>
      <c r="G150" s="209" t="str">
        <f>IF(ISBLANK(H150), "必須",  "入力済")</f>
        <v>必須</v>
      </c>
      <c r="H150" s="67"/>
      <c r="I150" s="374" t="s">
        <v>8758</v>
      </c>
      <c r="J150" s="258" t="s">
        <v>8743</v>
      </c>
    </row>
    <row r="151" spans="2:10" ht="33" customHeight="1" thickBot="1">
      <c r="C151" s="326" t="s">
        <v>8526</v>
      </c>
      <c r="D151" s="461" t="s">
        <v>8462</v>
      </c>
      <c r="E151" s="462"/>
      <c r="F151" s="463"/>
      <c r="G151" s="221" t="str">
        <f>IF(ISBLANK(H151),"可能な限り","入力済")</f>
        <v>可能な限り</v>
      </c>
      <c r="H151" s="79"/>
      <c r="I151" s="391" t="s">
        <v>8758</v>
      </c>
      <c r="J151" s="258" t="s">
        <v>8747</v>
      </c>
    </row>
    <row r="152" spans="2:10" ht="66" customHeight="1" thickBot="1">
      <c r="C152" s="326" t="s">
        <v>8527</v>
      </c>
      <c r="D152" s="461" t="s">
        <v>8589</v>
      </c>
      <c r="E152" s="462"/>
      <c r="F152" s="463"/>
      <c r="G152" s="222" t="str">
        <f>IF(ISBLANK(H152),"必須","入力済")</f>
        <v>必須</v>
      </c>
      <c r="H152" s="71"/>
      <c r="I152" s="392" t="s">
        <v>8600</v>
      </c>
      <c r="J152" s="258" t="s">
        <v>9066</v>
      </c>
    </row>
    <row r="153" spans="2:10" ht="33.5" thickBot="1">
      <c r="C153" s="326" t="s">
        <v>8528</v>
      </c>
      <c r="D153" s="461" t="s">
        <v>8463</v>
      </c>
      <c r="E153" s="462"/>
      <c r="F153" s="463"/>
      <c r="G153" s="215" t="str">
        <f>IF(ISBLANK(H153),"該当の場合は必須","入力済")</f>
        <v>該当の場合は必須</v>
      </c>
      <c r="H153" s="74"/>
      <c r="I153" s="374" t="s">
        <v>8760</v>
      </c>
      <c r="J153" s="258" t="s">
        <v>8745</v>
      </c>
    </row>
    <row r="154" spans="2:10" ht="33" customHeight="1" thickBot="1">
      <c r="C154" s="326" t="s">
        <v>8529</v>
      </c>
      <c r="D154" s="461" t="s">
        <v>8060</v>
      </c>
      <c r="E154" s="462"/>
      <c r="F154" s="463"/>
      <c r="G154" s="221" t="str">
        <f>IF(ISBLANK(H154),"可能な限り","入力済")</f>
        <v>可能な限り</v>
      </c>
      <c r="H154" s="81"/>
      <c r="I154" s="393" t="s">
        <v>8758</v>
      </c>
      <c r="J154" s="258" t="s">
        <v>9051</v>
      </c>
    </row>
    <row r="155" spans="2:10" ht="33" customHeight="1" thickBot="1">
      <c r="C155" s="326" t="s">
        <v>8530</v>
      </c>
      <c r="D155" s="461" t="s">
        <v>8464</v>
      </c>
      <c r="E155" s="462"/>
      <c r="F155" s="463"/>
      <c r="G155" s="215" t="str">
        <f>IF(ISBLANK(H155),"可能な限り","入力済")</f>
        <v>可能な限り</v>
      </c>
      <c r="H155" s="77"/>
      <c r="I155" s="374" t="s">
        <v>8758</v>
      </c>
      <c r="J155" s="258" t="s">
        <v>8746</v>
      </c>
    </row>
    <row r="156" spans="2:10">
      <c r="F156" s="380"/>
      <c r="G156" s="380"/>
      <c r="H156" s="357"/>
      <c r="I156" s="26"/>
      <c r="J156" s="27"/>
    </row>
    <row r="157" spans="2:10" ht="20">
      <c r="B157" s="23" t="s">
        <v>9006</v>
      </c>
      <c r="C157" s="24"/>
      <c r="D157" s="24"/>
      <c r="E157" s="24"/>
      <c r="F157" s="380"/>
      <c r="G157" s="380"/>
      <c r="H157" s="357"/>
      <c r="I157" s="26"/>
      <c r="J157" s="27"/>
    </row>
    <row r="158" spans="2:10" ht="20.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8758</v>
      </c>
      <c r="J159" s="255" t="s">
        <v>8748</v>
      </c>
    </row>
    <row r="160" spans="2:10" ht="33" customHeight="1" thickBot="1">
      <c r="C160" s="326" t="s">
        <v>8036</v>
      </c>
      <c r="D160" s="476" t="s">
        <v>8563</v>
      </c>
      <c r="E160" s="477"/>
      <c r="F160" s="478"/>
      <c r="G160" s="206" t="str">
        <f>IF(ISBLANK(H160),"必須","入力済")</f>
        <v>必須</v>
      </c>
      <c r="H160" s="93"/>
      <c r="I160" s="379" t="s">
        <v>8758</v>
      </c>
      <c r="J160" s="255" t="s">
        <v>8749</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9056</v>
      </c>
    </row>
    <row r="162" spans="2:10" ht="33" customHeight="1" thickBot="1">
      <c r="C162" s="326" t="s">
        <v>8038</v>
      </c>
      <c r="D162" s="461" t="s">
        <v>8565</v>
      </c>
      <c r="E162" s="462"/>
      <c r="F162" s="463"/>
      <c r="G162" s="215" t="str">
        <f>IF(ISBLANK(H162),"必須","入力済")</f>
        <v>必須</v>
      </c>
      <c r="H162" s="77"/>
      <c r="I162" s="374" t="s">
        <v>9011</v>
      </c>
      <c r="J162" s="258" t="s">
        <v>8750</v>
      </c>
    </row>
    <row r="163" spans="2:10" ht="18.5" thickBot="1"/>
    <row r="164" spans="2:10" ht="63" customHeight="1" thickBot="1">
      <c r="C164" s="326" t="s">
        <v>8039</v>
      </c>
      <c r="D164" s="476" t="s">
        <v>8588</v>
      </c>
      <c r="E164" s="477"/>
      <c r="F164" s="478"/>
      <c r="G164" s="211" t="str">
        <f>IF(ISBLANK($H$164), "必須",  "入力済")</f>
        <v>必須</v>
      </c>
      <c r="H164" s="94"/>
      <c r="I164" s="378" t="s">
        <v>8758</v>
      </c>
      <c r="J164" s="255" t="s">
        <v>8751</v>
      </c>
    </row>
    <row r="165" spans="2:10">
      <c r="F165" s="356"/>
      <c r="G165" s="356"/>
      <c r="H165" s="357"/>
      <c r="I165" s="26"/>
      <c r="J165" s="27"/>
    </row>
    <row r="166" spans="2:10" ht="22.5">
      <c r="B166" s="28" t="s">
        <v>8467</v>
      </c>
      <c r="C166" s="23"/>
      <c r="D166" s="23"/>
      <c r="E166" s="23"/>
      <c r="I166" s="26"/>
      <c r="J166" s="27"/>
    </row>
    <row r="167" spans="2:10" ht="20">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 thickBot="1">
      <c r="C170" s="326" t="s">
        <v>8037</v>
      </c>
      <c r="D170" s="530" t="s">
        <v>8597</v>
      </c>
      <c r="E170" s="477"/>
      <c r="F170" s="478"/>
      <c r="G170" s="211" t="str">
        <f>IF(ISBLANK(H170), "必須", "入力済" &amp; CHAR(10) &amp; "（" &amp; LEN(SUBSTITUTE(H170, CHAR(10), "")) &amp; "文字）")</f>
        <v>必須</v>
      </c>
      <c r="H170" s="73"/>
      <c r="I170" s="400" t="s">
        <v>8760</v>
      </c>
      <c r="J170" s="272" t="s">
        <v>9012</v>
      </c>
    </row>
    <row r="171" spans="2:10" ht="66.5" thickBot="1">
      <c r="C171" s="326" t="s">
        <v>8038</v>
      </c>
      <c r="D171" s="476" t="s">
        <v>8494</v>
      </c>
      <c r="E171" s="477"/>
      <c r="F171" s="478"/>
      <c r="G171" s="224" t="str">
        <f>IF(ISBLANK(H171), "必須", "入力済" &amp; CHAR(10) &amp; "（" &amp; LEN(SUBSTITUTE(H171, CHAR(10), "")) &amp; "文字）")</f>
        <v>必須</v>
      </c>
      <c r="H171" s="86"/>
      <c r="I171" s="378" t="s">
        <v>8760</v>
      </c>
      <c r="J171" s="273" t="s">
        <v>9013</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8720</v>
      </c>
      <c r="E173" s="477"/>
      <c r="F173" s="478"/>
      <c r="G173" s="214" t="str">
        <f>IF(ISBLANK(H173),"必須","入力済")</f>
        <v>必須</v>
      </c>
      <c r="H173" s="69"/>
      <c r="I173" s="376" t="s">
        <v>8758</v>
      </c>
      <c r="J173" s="255" t="s">
        <v>8752</v>
      </c>
    </row>
    <row r="174" spans="2:10" ht="33" customHeight="1" thickBot="1">
      <c r="C174" s="326" t="s">
        <v>8524</v>
      </c>
      <c r="D174" s="531" t="s">
        <v>8497</v>
      </c>
      <c r="E174" s="532"/>
      <c r="F174" s="533"/>
      <c r="G174" s="225" t="str">
        <f>IF(ISBLANK(H174),"該当の場合は必須","入力済")</f>
        <v>該当の場合は必須</v>
      </c>
      <c r="H174" s="79"/>
      <c r="I174" s="391" t="s">
        <v>8950</v>
      </c>
      <c r="J174" s="258" t="s">
        <v>8753</v>
      </c>
    </row>
    <row r="175" spans="2:10" ht="33" customHeight="1" thickBot="1">
      <c r="C175" s="326"/>
      <c r="D175" s="534" t="s">
        <v>8623</v>
      </c>
      <c r="E175" s="535"/>
      <c r="F175" s="535"/>
      <c r="G175" s="535"/>
      <c r="H175" s="535"/>
      <c r="I175" s="535"/>
      <c r="J175" s="536"/>
    </row>
    <row r="176" spans="2:10" ht="33" customHeight="1" thickBot="1">
      <c r="C176" s="326" t="s">
        <v>8525</v>
      </c>
      <c r="D176" s="476" t="s">
        <v>8660</v>
      </c>
      <c r="E176" s="477"/>
      <c r="F176" s="478"/>
      <c r="G176" s="212" t="str">
        <f>IF(ISBLANK(H176),"必須","入力済")</f>
        <v>必須</v>
      </c>
      <c r="H176" s="70"/>
      <c r="I176" s="375" t="s">
        <v>8600</v>
      </c>
      <c r="J176" s="274" t="s">
        <v>8659</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5" thickBot="1">
      <c r="C181" s="326" t="s">
        <v>8530</v>
      </c>
      <c r="D181" s="537" t="s">
        <v>8734</v>
      </c>
      <c r="E181" s="538"/>
      <c r="F181" s="539"/>
      <c r="G181" s="221" t="str">
        <f>IF(ISBLANK(H181),"必須","入力済")</f>
        <v>必須</v>
      </c>
      <c r="H181" s="74"/>
      <c r="I181" s="374" t="s">
        <v>8760</v>
      </c>
      <c r="J181" s="258" t="s">
        <v>8754</v>
      </c>
    </row>
    <row r="182" spans="2:10" ht="33.5" thickBot="1">
      <c r="C182" s="326" t="s">
        <v>8531</v>
      </c>
      <c r="D182" s="461" t="s">
        <v>8735</v>
      </c>
      <c r="E182" s="462"/>
      <c r="F182" s="463"/>
      <c r="G182" s="221" t="str">
        <f>IF(ISBLANK(H182),"必須","入力済")</f>
        <v>必須</v>
      </c>
      <c r="H182" s="74"/>
      <c r="I182" s="374" t="s">
        <v>8760</v>
      </c>
      <c r="J182" s="258" t="s">
        <v>8755</v>
      </c>
    </row>
    <row r="183" spans="2:10">
      <c r="F183" s="380"/>
      <c r="G183" s="380"/>
      <c r="H183" s="401"/>
      <c r="I183" s="26"/>
      <c r="J183" s="27"/>
    </row>
    <row r="184" spans="2:10" ht="22.5">
      <c r="B184" s="28" t="s">
        <v>8501</v>
      </c>
      <c r="C184" s="23"/>
      <c r="D184" s="23"/>
      <c r="E184" s="23"/>
      <c r="I184" s="26"/>
      <c r="J184" s="27"/>
    </row>
    <row r="185" spans="2:10" ht="20">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99.5" thickBot="1">
      <c r="C187" s="326" t="s">
        <v>8036</v>
      </c>
      <c r="D187" s="537" t="s">
        <v>8568</v>
      </c>
      <c r="E187" s="538"/>
      <c r="F187" s="539"/>
      <c r="G187" s="215" t="str">
        <f>IF(ISBLANK(H187), "必須", "入力済" &amp; CHAR(10) &amp; "（" &amp; LEN(SUBSTITUTE(H187, CHAR(10), "")) &amp; "文字）")</f>
        <v>必須</v>
      </c>
      <c r="H187" s="80"/>
      <c r="I187" s="402" t="s">
        <v>8760</v>
      </c>
      <c r="J187" s="277" t="s">
        <v>9031</v>
      </c>
    </row>
    <row r="188" spans="2:10" ht="33" customHeight="1" thickBot="1">
      <c r="C188" s="326" t="s">
        <v>8037</v>
      </c>
      <c r="D188" s="461" t="s">
        <v>8569</v>
      </c>
      <c r="E188" s="462"/>
      <c r="F188" s="463"/>
      <c r="G188" s="215" t="str">
        <f>IF(ISBLANK(H188),"必須","入力済")</f>
        <v>必須</v>
      </c>
      <c r="H188" s="71"/>
      <c r="I188" s="390" t="s">
        <v>8600</v>
      </c>
      <c r="J188" s="258" t="s">
        <v>8657</v>
      </c>
    </row>
    <row r="189" spans="2:10" ht="33.5" thickBot="1">
      <c r="C189" s="326" t="s">
        <v>8038</v>
      </c>
      <c r="D189" s="461" t="s">
        <v>8570</v>
      </c>
      <c r="E189" s="462"/>
      <c r="F189" s="463"/>
      <c r="G189" s="215" t="str">
        <f>IF(ISBLANK(H189),"必須","入力済")</f>
        <v>必須</v>
      </c>
      <c r="H189" s="74"/>
      <c r="I189" s="402" t="s">
        <v>8760</v>
      </c>
      <c r="J189" s="258" t="s">
        <v>8756</v>
      </c>
    </row>
    <row r="190" spans="2:10" ht="33" customHeight="1">
      <c r="C190" s="328" t="s">
        <v>8039</v>
      </c>
      <c r="D190" s="540" t="s">
        <v>8571</v>
      </c>
      <c r="E190" s="543" t="s">
        <v>8661</v>
      </c>
      <c r="F190" s="544"/>
      <c r="G190" s="227" t="str">
        <f>IF(ISBLANK(H190),"必須","入力済")</f>
        <v>必須</v>
      </c>
      <c r="H190" s="78"/>
      <c r="I190" s="349"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c r="C192" s="194" t="s">
        <v>8524</v>
      </c>
      <c r="D192" s="541"/>
      <c r="E192" s="479" t="s">
        <v>9008</v>
      </c>
      <c r="F192" s="480"/>
      <c r="G192" s="217" t="str">
        <f t="shared" si="8"/>
        <v>該当する場合</v>
      </c>
      <c r="H192" s="60"/>
      <c r="I192" s="319" t="s">
        <v>8600</v>
      </c>
      <c r="J192" s="279" t="s">
        <v>8665</v>
      </c>
    </row>
    <row r="193" spans="2:10" ht="33" customHeight="1">
      <c r="C193" s="194" t="s">
        <v>8525</v>
      </c>
      <c r="D193" s="541"/>
      <c r="E193" s="479" t="s">
        <v>8504</v>
      </c>
      <c r="F193" s="480"/>
      <c r="G193" s="217" t="str">
        <f t="shared" si="8"/>
        <v>該当する場合</v>
      </c>
      <c r="H193" s="60"/>
      <c r="I193" s="319" t="s">
        <v>8600</v>
      </c>
      <c r="J193" s="279" t="s">
        <v>8666</v>
      </c>
    </row>
    <row r="194" spans="2:10" ht="33" customHeight="1">
      <c r="C194" s="194" t="s">
        <v>8526</v>
      </c>
      <c r="D194" s="541"/>
      <c r="E194" s="479" t="s">
        <v>1</v>
      </c>
      <c r="F194" s="480"/>
      <c r="G194" s="217" t="str">
        <f t="shared" si="8"/>
        <v>該当する場合</v>
      </c>
      <c r="H194" s="60"/>
      <c r="I194" s="319" t="s">
        <v>8600</v>
      </c>
      <c r="J194" s="279" t="s">
        <v>8667</v>
      </c>
    </row>
    <row r="195" spans="2:10" ht="33">
      <c r="C195" s="194" t="s">
        <v>8527</v>
      </c>
      <c r="D195" s="541"/>
      <c r="E195" s="509" t="s">
        <v>8722</v>
      </c>
      <c r="F195" s="510"/>
      <c r="G195" s="198" t="str">
        <f>IF(ISBLANK(H195),"必須","入力済")</f>
        <v>必須</v>
      </c>
      <c r="H195" s="103"/>
      <c r="I195" s="403" t="s">
        <v>8760</v>
      </c>
      <c r="J195" s="245" t="s">
        <v>8757</v>
      </c>
    </row>
    <row r="196" spans="2:10" ht="33" customHeight="1" thickBot="1">
      <c r="C196" s="331" t="s">
        <v>8528</v>
      </c>
      <c r="D196" s="542"/>
      <c r="E196" s="459" t="s">
        <v>8572</v>
      </c>
      <c r="F196" s="460"/>
      <c r="G196" s="219" t="str">
        <f>IF(ISBLANK(H196),"必須","入力済")</f>
        <v>必須</v>
      </c>
      <c r="H196" s="75"/>
      <c r="I196" s="404" t="s">
        <v>8758</v>
      </c>
      <c r="J196" s="254" t="s">
        <v>9040</v>
      </c>
    </row>
    <row r="197" spans="2:10"/>
    <row r="198" spans="2:10" ht="22.5">
      <c r="B198" s="28" t="s">
        <v>8505</v>
      </c>
      <c r="C198" s="23"/>
      <c r="D198" s="23"/>
      <c r="E198" s="23"/>
    </row>
    <row r="199" spans="2:10" ht="20.5" thickBot="1">
      <c r="C199" s="322" t="s">
        <v>193</v>
      </c>
      <c r="D199" s="473" t="s">
        <v>188</v>
      </c>
      <c r="E199" s="474"/>
      <c r="F199" s="475"/>
      <c r="G199" s="322" t="s">
        <v>8542</v>
      </c>
      <c r="H199" s="323" t="s">
        <v>189</v>
      </c>
      <c r="I199" s="322" t="s">
        <v>8598</v>
      </c>
      <c r="J199" s="193" t="s">
        <v>8602</v>
      </c>
    </row>
    <row r="200" spans="2:10" ht="264.5" thickBot="1">
      <c r="C200" s="326" t="s">
        <v>8035</v>
      </c>
      <c r="D200" s="488" t="s">
        <v>8506</v>
      </c>
      <c r="E200" s="489"/>
      <c r="F200" s="490"/>
      <c r="G200" s="228" t="str">
        <f>IF(ISBLANK(H200), "任意", "入力済" &amp; CHAR(10) &amp; "（" &amp; LEN(SUBSTITUTE(H200, CHAR(10), "")) &amp; "文字）")</f>
        <v>任意</v>
      </c>
      <c r="H200" s="76"/>
      <c r="I200" s="400" t="s">
        <v>8760</v>
      </c>
      <c r="J200" s="272" t="s">
        <v>9032</v>
      </c>
    </row>
    <row r="201" spans="2:10" ht="8.15" customHeight="1"/>
    <row r="202" spans="2:10" ht="24" customHeight="1"/>
    <row r="203" spans="2:10" ht="8.15" customHeight="1" thickBot="1"/>
    <row r="204" spans="2:10" ht="49.5" customHeight="1" thickBot="1">
      <c r="H204" s="405" t="s">
        <v>9052</v>
      </c>
    </row>
    <row r="205" spans="2:10" ht="8.15" customHeight="1"/>
    <row r="206" spans="2:10" ht="24" customHeight="1"/>
    <row r="207" spans="2:10" ht="8.15"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abSelected="1" zoomScaleNormal="100" zoomScaleSheetLayoutView="70" workbookViewId="0">
      <selection activeCell="F9" sqref="F9:O10"/>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9069</v>
      </c>
    </row>
    <row r="3" spans="1:46" ht="18" customHeight="1" thickBot="1">
      <c r="B3" s="561" t="str">
        <f>IF(ISBLANK(行政用!H17), "", 行政用!H17)</f>
        <v>真岡市長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11088</v>
      </c>
      <c r="R26" s="661"/>
      <c r="S26" s="412"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11080</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5" customHeight="1">
      <c r="B4" s="43">
        <v>1</v>
      </c>
      <c r="C4" s="44" t="s">
        <v>8634</v>
      </c>
      <c r="D4" s="45" t="s">
        <v>8628</v>
      </c>
      <c r="E4" s="46" t="s">
        <v>8626</v>
      </c>
      <c r="F4" s="44" t="s">
        <v>8640</v>
      </c>
    </row>
    <row r="5" spans="1:6" ht="39.65" customHeight="1">
      <c r="B5" s="43">
        <v>2</v>
      </c>
      <c r="C5" s="44" t="s">
        <v>8627</v>
      </c>
      <c r="D5" s="45" t="s">
        <v>8628</v>
      </c>
      <c r="E5" s="46" t="s">
        <v>8626</v>
      </c>
      <c r="F5" s="47" t="s">
        <v>8629</v>
      </c>
    </row>
    <row r="6" spans="1:6" ht="39.65" customHeight="1">
      <c r="B6" s="43">
        <v>3</v>
      </c>
      <c r="C6" s="44" t="s">
        <v>8630</v>
      </c>
      <c r="D6" s="45" t="s">
        <v>8628</v>
      </c>
      <c r="E6" s="46" t="s">
        <v>8626</v>
      </c>
      <c r="F6" s="47" t="s">
        <v>8631</v>
      </c>
    </row>
    <row r="7" spans="1:6" ht="39.65" customHeight="1">
      <c r="B7" s="43">
        <v>4</v>
      </c>
      <c r="C7" s="44" t="s">
        <v>8632</v>
      </c>
      <c r="D7" s="45" t="s">
        <v>8628</v>
      </c>
      <c r="E7" s="46" t="s">
        <v>8626</v>
      </c>
      <c r="F7" s="47" t="s">
        <v>8633</v>
      </c>
    </row>
    <row r="8" spans="1:6" ht="39.65" customHeight="1">
      <c r="B8" s="43">
        <v>5</v>
      </c>
      <c r="C8" s="47" t="s">
        <v>8637</v>
      </c>
      <c r="D8" s="45" t="s">
        <v>8628</v>
      </c>
      <c r="E8" s="48" t="s">
        <v>8658</v>
      </c>
      <c r="F8" s="47" t="s">
        <v>8638</v>
      </c>
    </row>
    <row r="9" spans="1:6" ht="55" customHeight="1">
      <c r="B9" s="316">
        <v>6</v>
      </c>
      <c r="C9" s="317" t="s">
        <v>11169</v>
      </c>
      <c r="D9" s="318" t="s">
        <v>8628</v>
      </c>
      <c r="E9" s="318" t="str">
        <f>IF(入力フォーム!H44="有", "必須", "不要")</f>
        <v>不要</v>
      </c>
      <c r="F9" s="317" t="s">
        <v>11170</v>
      </c>
    </row>
    <row r="10" spans="1:6" ht="39.65"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H13" sqref="H13"/>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5">
      <c r="B3" s="28" t="s">
        <v>8738</v>
      </c>
      <c r="C3" s="229"/>
      <c r="D3" s="229"/>
      <c r="E3" s="229"/>
      <c r="H3" s="230"/>
      <c r="I3" s="230"/>
      <c r="J3" s="231"/>
      <c r="L3" s="230"/>
    </row>
    <row r="4" spans="1:12" s="195" customFormat="1" ht="22.5">
      <c r="C4" s="232" t="s">
        <v>8982</v>
      </c>
      <c r="E4" s="229"/>
      <c r="H4" s="230"/>
      <c r="I4" s="230"/>
      <c r="J4" s="231"/>
      <c r="L4" s="230"/>
    </row>
    <row r="5" spans="1:12" s="195" customFormat="1" ht="22.5">
      <c r="C5" s="232"/>
      <c r="D5" s="233" t="s">
        <v>8980</v>
      </c>
      <c r="E5" s="229"/>
      <c r="H5" s="230"/>
      <c r="I5" s="230"/>
      <c r="J5" s="231"/>
      <c r="L5" s="230"/>
    </row>
    <row r="6" spans="1:12" s="195" customFormat="1" ht="22.5">
      <c r="C6" s="232"/>
      <c r="D6" s="192" t="s">
        <v>8972</v>
      </c>
      <c r="E6" s="229"/>
      <c r="H6" s="230"/>
      <c r="I6" s="230"/>
      <c r="J6" s="231"/>
      <c r="L6" s="230"/>
    </row>
    <row r="7" spans="1:12" s="195" customFormat="1" ht="22.5">
      <c r="C7" s="232"/>
      <c r="D7" s="192" t="s">
        <v>9033</v>
      </c>
      <c r="E7" s="229"/>
      <c r="H7" s="230"/>
      <c r="I7" s="230"/>
      <c r="J7" s="231"/>
      <c r="L7" s="230"/>
    </row>
    <row r="8" spans="1:12" s="195" customFormat="1" ht="22.5">
      <c r="C8" s="232"/>
      <c r="D8" s="192" t="s">
        <v>8973</v>
      </c>
      <c r="E8" s="229"/>
      <c r="H8" s="230"/>
      <c r="I8" s="230"/>
      <c r="J8" s="231"/>
      <c r="L8" s="230"/>
    </row>
    <row r="9" spans="1:12" s="195" customFormat="1" ht="22.5">
      <c r="C9" s="232"/>
      <c r="D9" s="192" t="s">
        <v>8974</v>
      </c>
      <c r="E9" s="229"/>
      <c r="H9" s="230"/>
      <c r="I9" s="230"/>
      <c r="J9" s="231"/>
      <c r="L9" s="230"/>
    </row>
    <row r="10" spans="1:12" s="195" customFormat="1" ht="22.5">
      <c r="C10" s="232"/>
      <c r="D10" s="192" t="s">
        <v>8975</v>
      </c>
      <c r="E10" s="229"/>
      <c r="H10" s="230"/>
      <c r="I10" s="230"/>
      <c r="J10" s="231"/>
      <c r="L10" s="230"/>
    </row>
    <row r="11" spans="1:12" s="195" customFormat="1" ht="22.5">
      <c r="C11" s="232"/>
      <c r="D11" s="192" t="s">
        <v>8976</v>
      </c>
      <c r="E11" s="229"/>
      <c r="H11" s="230"/>
      <c r="I11" s="230"/>
      <c r="J11" s="231"/>
      <c r="L11" s="230"/>
    </row>
    <row r="12" spans="1:12" s="195" customFormat="1" ht="22.5">
      <c r="C12" s="232"/>
      <c r="D12" s="233" t="s">
        <v>8981</v>
      </c>
      <c r="E12" s="229"/>
      <c r="H12" s="230"/>
      <c r="I12" s="230"/>
      <c r="J12" s="231"/>
      <c r="L12" s="230"/>
    </row>
    <row r="13" spans="1:12" s="195" customFormat="1" ht="22.5">
      <c r="C13" s="232"/>
      <c r="D13" s="192" t="s">
        <v>8977</v>
      </c>
      <c r="E13" s="229"/>
      <c r="H13" s="230"/>
      <c r="I13" s="230"/>
      <c r="J13" s="231"/>
      <c r="L13" s="230"/>
    </row>
    <row r="14" spans="1:12" s="195" customFormat="1" ht="22.5">
      <c r="C14" s="232"/>
      <c r="D14" s="192" t="s">
        <v>8978</v>
      </c>
      <c r="E14" s="229"/>
      <c r="H14" s="230"/>
      <c r="I14" s="230"/>
      <c r="J14" s="231"/>
      <c r="L14" s="230"/>
    </row>
    <row r="15" spans="1:12" s="195" customFormat="1" ht="22.5">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8832</v>
      </c>
      <c r="I18" s="235" t="s">
        <v>8600</v>
      </c>
      <c r="J18" s="280" t="s">
        <v>8903</v>
      </c>
      <c r="L18" s="230"/>
    </row>
    <row r="19" spans="2:12" s="195" customFormat="1" ht="27" customHeight="1">
      <c r="C19" s="229"/>
      <c r="D19" s="229"/>
      <c r="E19" s="229"/>
      <c r="H19" s="230"/>
      <c r="I19" s="230"/>
      <c r="J19" s="231"/>
      <c r="L19" s="230"/>
    </row>
    <row r="20" spans="2:12" s="195" customFormat="1" ht="22.5">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5">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5">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5">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11096</v>
      </c>
    </row>
    <row r="2" spans="2:10" ht="14">
      <c r="B2" s="6"/>
    </row>
    <row r="3" spans="2:10" ht="16.5">
      <c r="B3" s="22" t="s">
        <v>8073</v>
      </c>
      <c r="F3" s="1" t="s">
        <v>9024</v>
      </c>
    </row>
    <row r="4" spans="2:10" s="2" customFormat="1" ht="26">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09</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09</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斎藤　侑亮</cp:lastModifiedBy>
  <cp:lastPrinted>2026-02-03T07:02:00Z</cp:lastPrinted>
  <dcterms:created xsi:type="dcterms:W3CDTF">2005-07-01T05:21:10Z</dcterms:created>
  <dcterms:modified xsi:type="dcterms:W3CDTF">2026-04-14T01:46:07Z</dcterms:modified>
</cp:coreProperties>
</file>