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8575\Desktop\"/>
    </mc:Choice>
  </mc:AlternateContent>
  <bookViews>
    <workbookView xWindow="0" yWindow="0" windowWidth="288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<sst xmlns="http://schemas.openxmlformats.org/spreadsheetml/2006/main" count="1078" uniqueCount="613">
  <si>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</si>
  <si>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</si>
  <si>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</si>
  <si>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</si>
  <si>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</si>
  <si>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</si>
  <si>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</si>
  <si>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</si>
  <si>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</si>
  <si>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</si>
  <si>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</si>
  <si>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</si>
  <si>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</si>
  <si>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</si>
  <si>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</si>
  <si>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</si>
  <si>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</si>
  <si>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</si>
  <si>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</si>
  <si>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</si>
  <si>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</si>
  <si>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</si>
  <si>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</si>
  <si>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</si>
  <si>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</si>
  <si>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</si>
  <si>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</si>
  <si>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</si>
  <si>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</si>
  <si>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</si>
  <si>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</si>
  <si>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</si>
  <si>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</si>
  <si>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</si>
  <si>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</si>
  <si>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</si>
  <si>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</si>
  <si>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</si>
  <si>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</si>
  <si>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</si>
  <si>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</si>
  <si>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</si>
  <si>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</si>
  <si>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</si>
  <si>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</si>
  <si>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</si>
  <si>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</si>
  <si>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</si>
  <si>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</si>
  <si>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</si>
  <si>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</si>
  <si>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</si>
  <si>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</si>
  <si>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</si>
  <si>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</si>
  <si>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</si>
  <si>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</si>
  <si>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</si>
  <si>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</si>
  <si>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</si>
  <si>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</si>
  <si>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</si>
  <si>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</si>
  <si>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</si>
  <si>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</si>
  <si>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</si>
  <si>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</si>
  <si>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</si>
  <si>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</si>
  <si>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</si>
  <si>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</si>
  <si>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</si>
  <si>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</si>
  <si>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</si>
  <si>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</si>
  <si>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</si>
  <si>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</si>
  <si>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</si>
  <si>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</si>
  <si>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</si>
  <si>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</si>
  <si>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</si>
  <si>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</si>
  <si>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</si>
  <si>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</si>
  <si>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</si>
  <si>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</si>
  <si>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</si>
  <si>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</si>
  <si>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</si>
  <si>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</si>
  <si>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</si>
  <si>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</si>
  <si>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</si>
  <si>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</si>
  <si>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</si>
  <si>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</si>
  <si>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</si>
  <si>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</si>
  <si>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</si>
  <si>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</si>
  <si>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</si>
  <si>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</si>
  <si>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</si>
  <si>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</si>
  <si>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</si>
  <si>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</si>
  <si>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</si>
  <si>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</si>
  <si>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</si>
  <si>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</si>
  <si>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</si>
  <si>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</si>
  <si>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</si>
  <si>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</si>
  <si>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</si>
  <si>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</si>
  <si>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</si>
  <si>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</si>
  <si>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</si>
  <si>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</si>
  <si>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</si>
  <si>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</si>
  <si>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</si>
  <si>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</si>
  <si>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</si>
  <si>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</si>
  <si>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</si>
  <si>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</si>
  <si>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</si>
  <si>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</si>
  <si>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</si>
  <si>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</si>
  <si>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</si>
  <si>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</si>
  <si>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</si>
  <si>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</si>
  <si>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</si>
  <si>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</si>
  <si>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</si>
  <si>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</si>
  <si>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</si>
  <si>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</si>
  <si>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</si>
  <si>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</si>
  <si>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</si>
  <si>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</si>
  <si>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</si>
  <si>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</si>
  <si>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</si>
  <si>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</si>
  <si>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</si>
  <si>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</si>
  <si>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</si>
  <si>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</si>
  <si>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</si>
  <si>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</si>
  <si>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</si>
  <si>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</si>
  <si>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</si>
  <si>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</si>
  <si>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</si>
  <si>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</si>
  <si>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</si>
  <si>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</si>
  <si>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</si>
  <si>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</si>
  <si>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</si>
  <si>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</si>
  <si>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</si>
  <si>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</si>
  <si>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</si>
  <si>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</si>
  <si>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</si>
  <si>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</si>
  <si>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</si>
  <si>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</si>
  <si>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</si>
  <si>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</si>
  <si>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</si>
  <si>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</si>
  <si>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</si>
  <si>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</si>
  <si>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</si>
  <si>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</si>
  <si>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</si>
  <si>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</si>
  <si>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</si>
  <si>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</si>
  <si>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</si>
  <si>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</si>
  <si>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</si>
  <si>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</si>
  <si>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</si>
  <si>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</si>
  <si>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</si>
  <si>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</si>
  <si>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</si>
  <si>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</si>
  <si>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</si>
  <si>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</si>
  <si>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</si>
  <si>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</si>
  <si>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</si>
  <si>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</si>
  <si>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</si>
  <si>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</si>
  <si>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</si>
  <si>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</si>
  <si>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</si>
  <si>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</si>
  <si>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栃木県真岡市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</si>
  <si>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</si>
  <si>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</si>
  <si>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</si>
  <si>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</si>
  <si>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</si>
  <si>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</si>
  <si>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</si>
  <si>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</si>
  <si>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</si>
  <si>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</si>
  <si>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</si>
  <si>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</si>
  <si>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</si>
  <si>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</si>
  <si>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</si>
  <si>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</si>
  <si>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</si>
  <si>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</si>
  <si>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</si>
  <si>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</si>
  <si>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</si>
  <si>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</si>
  <si>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</si>
  <si>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</si>
  <si>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</si>
  <si>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</si>
  <si>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</si>
  <si>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</si>
  <si>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</si>
  <si>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</si>
  <si>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</si>
  <si>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</si>
  <si>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</si>
  <si>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</si>
  <si>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</si>
  <si>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</si>
  <si>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</si>
  <si>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</si>
  <si>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</si>
  <si>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</si>
  <si>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</si>
  <si>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</si>
  <si>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</si>
  <si>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</si>
  <si>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</si>
  <si>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</si>
  <si>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</si>
  <si>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</si>
  <si>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</si>
  <si>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</si>
  <si>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</si>
  <si>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</si>
  <si>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</si>
  <si>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</si>
  <si>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</si>
  <si>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</si>
  <si>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</si>
  <si>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</si>
  <si>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</si>
  <si>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</si>
  <si>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</si>
  <si>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</si>
  <si>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</si>
  <si>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</si>
  <si>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</si>
  <si>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</si>
  <si>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</si>
  <si>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</si>
  <si>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</si>
  <si>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</si>
  <si>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</si>
  <si>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</si>
  <si>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</si>
  <si>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</si>
  <si>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</si>
  <si>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</si>
  <si>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</si>
  <si>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</si>
  <si>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</si>
  <si>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</si>
  <si>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</si>
  <si>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</si>
  <si>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</si>
  <si>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</si>
  <si>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</si>
  <si>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</si>
  <si>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</si>
  <si>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</si>
  <si>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</si>
  <si>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</si>
  <si>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</si>
  <si>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</si>
  <si>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</si>
  <si>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</si>
  <si>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</si>
  <si>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</si>
  <si>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</si>
  <si>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</si>
  <si>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</si>
  <si>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</si>
  <si>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</si>
  <si>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</si>
  <si>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</si>
  <si>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</si>
  <si>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</si>
  <si>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</si>
  <si>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</si>
  <si>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</si>
  <si>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</si>
  <si>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</si>
  <si>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</si>
  <si>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</si>
  <si>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</si>
  <si>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</si>
  <si>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</si>
  <si>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</si>
  <si>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</si>
  <si>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</si>
  <si>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</si>
  <si>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</si>
  <si>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</si>
  <si>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</si>
  <si>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</si>
  <si>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</si>
  <si>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</si>
  <si>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</si>
  <si>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</si>
  <si>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</si>
  <si>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</si>
  <si>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</si>
  <si>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</si>
  <si>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</si>
  <si>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</si>
  <si>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</si>
  <si>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</si>
  <si>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</si>
  <si>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</si>
  <si>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</si>
  <si>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</si>
  <si>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</si>
  <si>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</si>
  <si>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</si>
  <si>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</si>
  <si>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</si>
  <si>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</si>
  <si>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</si>
  <si>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</si>
  <si>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</si>
  <si>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</si>
  <si>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栃木県真岡市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</si>
  <si>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</si>
  <si>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</si>
  <si>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</si>
  <si>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</si>
  <si>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</si>
  <si>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</si>
  <si>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</si>
  <si>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</si>
  <si>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</si>
  <si>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</si>
  <si>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</si>
  <si>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</si>
  <si>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</si>
  <si>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</si>
  <si>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</si>
  <si>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</si>
  <si>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</si>
  <si>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</si>
  <si>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</si>
  <si>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</si>
  <si>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</si>
  <si>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</si>
  <si>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</si>
  <si>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</si>
  <si>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</si>
  <si>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</si>
  <si>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</si>
  <si>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</si>
  <si>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</si>
  <si>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</si>
  <si>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</si>
  <si>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</si>
  <si>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</si>
  <si>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</si>
  <si>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</si>
  <si>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</si>
  <si>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</si>
  <si>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</si>
  <si>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</si>
  <si>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</si>
  <si>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</si>
  <si>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</si>
  <si>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</si>
  <si>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</si>
  <si>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</si>
  <si>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</si>
  <si>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</si>
  <si>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</si>
  <si>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</si>
  <si>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</si>
  <si>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</si>
  <si>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</si>
  <si>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</si>
  <si>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</si>
  <si>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</si>
  <si>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</si>
  <si>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</si>
  <si>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</si>
  <si>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</si>
  <si>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</si>
  <si>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</si>
  <si>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</si>
  <si>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</si>
  <si>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</si>
  <si>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</si>
  <si>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</si>
  <si>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</si>
  <si>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</si>
  <si>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</si>
  <si>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</si>
  <si>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</si>
  <si>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</si>
  <si>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</si>
  <si>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</si>
  <si>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</si>
  <si>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</si>
  <si>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</si>
  <si>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</si>
  <si>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</si>
  <si>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</si>
  <si>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</si>
  <si>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</si>
  <si>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</si>
  <si>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</si>
  <si>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</si>
  <si>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</si>
  <si>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</si>
  <si>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</si>
  <si>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</si>
  <si>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</si>
  <si>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</si>
  <si>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</si>
  <si>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</si>
  <si>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</si>
  <si>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</si>
  <si>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</si>
  <si>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</si>
  <si>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</si>
  <si>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</si>
  <si>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</si>
  <si>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</si>
  <si>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</si>
  <si>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</si>
  <si>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</si>
  <si>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</si>
  <si>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</si>
  <si>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</si>
  <si>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</si>
  <si>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</si>
  <si>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</si>
  <si>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</si>
  <si>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</si>
  <si>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</si>
  <si>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</si>
  <si>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</si>
  <si>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</si>
  <si>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</si>
  <si>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</si>
  <si>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</si>
  <si>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</si>
  <si>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</si>
  <si>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</si>
  <si>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</si>
  <si>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</si>
  <si>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</si>
  <si>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</si>
  <si>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</si>
  <si>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</si>
  <si>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</si>
  <si>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</si>
  <si>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</si>
  <si>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</si>
  <si>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</si>
  <si>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</si>
  <si>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</si>
  <si>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</si>
  <si>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</si>
  <si>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</si>
  <si>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</si>
  <si>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</si>
  <si>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</si>
  <si>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</si>
  <si>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</si>
  <si>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</si>
  <si>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</si>
  <si>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</si>
  <si>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</si>
  <si>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</si>
  <si>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</si>
  <si>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</si>
  <si>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</si>
  <si>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</si>
  <si>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</si>
  <si>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</si>
  <si>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</si>
  <si>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</si>
  <si>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</si>
  <si>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</si>
  <si>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</si>
  <si>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</si>
  <si>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</si>
  <si>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</si>
  <si>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</si>
  <si>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</si>
  <si>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</si>
  <si>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</si>
  <si>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</si>
  <si>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</si>
  <si>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</si>
  <si>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</si>
  <si>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</si>
  <si>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</si>
  <si>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</si>
  <si>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</si>
  <si>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</si>
  <si>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</si>
  <si>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</si>
  <si>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</si>
  <si>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</si>
  <si>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</si>
  <si>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</si>
  <si>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</si>
  <si>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</si>
  <si>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</si>
  <si>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</si>
  <si>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</si>
  <si>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</si>
  <si>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</si>
  <si>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</si>
  <si>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</si>
  <si>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</si>
  <si>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</si>
  <si>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</si>
  <si>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</si>
  <si>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</si>
  <si>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</si>
  <si>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</si>
  <si>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</si>
  <si>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</si>
  <si>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</si>
  <si>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</si>
  <si>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</si>
  <si>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</si>
  <si>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</si>
  <si>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</si>
  <si>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</si>
  <si>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</si>
  <si>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</si>
  <si>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</si>
  <si>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</si>
  <si>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</si>
  <si>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</si>
  <si>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栃木県後期高齢者医療広域連合(後期高齢者医療特別会計)</t>
    <rPh sb="15" eb="17">
      <t>コウキ</t>
    </rPh>
    <rPh sb="17" eb="20">
      <t>コウレイシャ</t>
    </rPh>
    <rPh sb="20" eb="22">
      <t>イリョウ</t>
    </rPh>
    <rPh sb="22" eb="24">
      <t>トクベツ</t>
    </rPh>
    <rPh sb="24" eb="26">
      <t>カイケイ</t>
    </rPh>
    <phoneticPr fontId="11"/>
  </si>
  <si>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1"/>
  </si>
  <si>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1"/>
  </si>
  <si>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1"/>
  </si>
  <si>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1"/>
  </si>
  <si>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1"/>
  </si>
  <si>
    <t>-</t>
    <phoneticPr fontId="2"/>
  </si>
  <si>
    <t>-</t>
    <phoneticPr fontId="2"/>
  </si>
  <si>
    <t>-</t>
    <phoneticPr fontId="2"/>
  </si>
  <si>
    <t>真岡市農業公社</t>
    <rPh sb="0" eb="3">
      <t>モオカシ</t>
    </rPh>
    <rPh sb="3" eb="5">
      <t>ノウギョウ</t>
    </rPh>
    <rPh sb="5" eb="7">
      <t>コウシャ</t>
    </rPh>
    <phoneticPr fontId="2"/>
  </si>
  <si>
    <t>もおか鬼怒公園開発</t>
    <rPh sb="3" eb="4">
      <t>オニ</t>
    </rPh>
    <rPh sb="4" eb="5">
      <t>ド</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</si>
  <si>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</si>
  <si>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</si>
  <si>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〇</t>
    <phoneticPr fontId="2"/>
  </si>
  <si>
    <t>〇</t>
    <phoneticPr fontId="2"/>
  </si>
  <si>
    <t>-</t>
    <phoneticPr fontId="2"/>
  </si>
  <si>
    <t>-</t>
    <phoneticPr fontId="2"/>
  </si>
  <si>
    <t>-</t>
    <phoneticPr fontId="2"/>
  </si>
  <si>
    <t>庁舎建設基金</t>
    <rPh sb="0" eb="2">
      <t>チョウシャ</t>
    </rPh>
    <rPh sb="2" eb="4">
      <t>ケンセツ</t>
    </rPh>
    <rPh sb="4" eb="6">
      <t>キキン</t>
    </rPh>
    <phoneticPr fontId="11"/>
  </si>
  <si>
    <t>公共施設整備基金</t>
    <rPh sb="0" eb="2">
      <t>コウキョウ</t>
    </rPh>
    <rPh sb="2" eb="4">
      <t>シセツ</t>
    </rPh>
    <rPh sb="4" eb="6">
      <t>セイビ</t>
    </rPh>
    <rPh sb="6" eb="8">
      <t>キキン</t>
    </rPh>
    <phoneticPr fontId="11"/>
  </si>
  <si>
    <t>工業振興基金</t>
    <rPh sb="0" eb="2">
      <t>コウギョウ</t>
    </rPh>
    <rPh sb="2" eb="4">
      <t>シンコウ</t>
    </rPh>
    <rPh sb="4" eb="6">
      <t>キキン</t>
    </rPh>
    <phoneticPr fontId="11"/>
  </si>
  <si>
    <t>学校施設整備基金</t>
    <rPh sb="0" eb="2">
      <t>ガッコウ</t>
    </rPh>
    <rPh sb="2" eb="4">
      <t>シセツ</t>
    </rPh>
    <rPh sb="4" eb="6">
      <t>セイビ</t>
    </rPh>
    <rPh sb="6" eb="8">
      <t>キキン</t>
    </rPh>
    <phoneticPr fontId="11"/>
  </si>
  <si>
    <t>社会福祉基金</t>
    <rPh sb="0" eb="2">
      <t>シャカイ</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</si>
  <si>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</si>
  <si>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</si>
  <si>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</si>
  <si>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</si>
  <si>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</si>
  <si>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</si>
  <si>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</si>
  <si>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</si>
  <si>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</si>
  <si>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</si>
  <si>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</si>
  <si>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</si>
  <si>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</si>
  <si>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</si>
  <si>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減債基金等への計画的な積み立てを行うとともに、市債発行額を公債費元金償還額以内にするなどし地方債残高の抑制に努めてきたことなどから算定されていない。また、有形固定資産減価償却率については、全国平均等を大きく上回っている。今後も、地方債発行を抑制しながら、公共施設等総合管理計画等に基づき、施設の長寿命化、更新等を効果的に実施していく。</t>
    <rPh sb="1" eb="3">
      <t>ショウライ</t>
    </rPh>
    <rPh sb="3" eb="5">
      <t>フタン</t>
    </rPh>
    <rPh sb="5" eb="7">
      <t>ヒリツ</t>
    </rPh>
    <rPh sb="9" eb="11">
      <t>ゲンサイ</t>
    </rPh>
    <rPh sb="11" eb="13">
      <t>キキン</t>
    </rPh>
    <rPh sb="13" eb="14">
      <t>トウ</t>
    </rPh>
    <rPh sb="16" eb="18">
      <t>ケイカク</t>
    </rPh>
    <rPh sb="18" eb="19">
      <t>テキ</t>
    </rPh>
    <rPh sb="20" eb="21">
      <t>ツ</t>
    </rPh>
    <rPh sb="22" eb="23">
      <t>タ</t>
    </rPh>
    <rPh sb="25" eb="26">
      <t>オコナ</t>
    </rPh>
    <rPh sb="32" eb="34">
      <t>シサイ</t>
    </rPh>
    <rPh sb="34" eb="36">
      <t>ハッコウ</t>
    </rPh>
    <rPh sb="36" eb="37">
      <t>ガク</t>
    </rPh>
    <rPh sb="38" eb="41">
      <t>コウサイヒ</t>
    </rPh>
    <rPh sb="41" eb="43">
      <t>ガンキン</t>
    </rPh>
    <rPh sb="43" eb="45">
      <t>ショウカン</t>
    </rPh>
    <rPh sb="45" eb="46">
      <t>ガク</t>
    </rPh>
    <rPh sb="46" eb="48">
      <t>イナイ</t>
    </rPh>
    <rPh sb="54" eb="57">
      <t>チホウサイ</t>
    </rPh>
    <rPh sb="57" eb="59">
      <t>ザンダカ</t>
    </rPh>
    <rPh sb="60" eb="62">
      <t>ヨクセイ</t>
    </rPh>
    <rPh sb="63" eb="64">
      <t>ツト</t>
    </rPh>
    <rPh sb="74" eb="76">
      <t>サンテイ</t>
    </rPh>
    <rPh sb="86" eb="88">
      <t>ユウケイ</t>
    </rPh>
    <rPh sb="88" eb="90">
      <t>コテイ</t>
    </rPh>
    <rPh sb="90" eb="92">
      <t>シサン</t>
    </rPh>
    <rPh sb="92" eb="94">
      <t>ゲンカ</t>
    </rPh>
    <rPh sb="94" eb="96">
      <t>ショウキャク</t>
    </rPh>
    <rPh sb="96" eb="97">
      <t>リツ</t>
    </rPh>
    <rPh sb="103" eb="105">
      <t>ゼンコク</t>
    </rPh>
    <rPh sb="105" eb="107">
      <t>ヘイキン</t>
    </rPh>
    <rPh sb="107" eb="108">
      <t>トウ</t>
    </rPh>
    <rPh sb="109" eb="110">
      <t>オオ</t>
    </rPh>
    <rPh sb="112" eb="114">
      <t>ウワマワ</t>
    </rPh>
    <rPh sb="119" eb="121">
      <t>コンゴ</t>
    </rPh>
    <rPh sb="123" eb="126">
      <t>チホウサイ</t>
    </rPh>
    <rPh sb="126" eb="128">
      <t>ハッコウ</t>
    </rPh>
    <rPh sb="129" eb="131">
      <t>ヨクセイ</t>
    </rPh>
    <rPh sb="136" eb="138">
      <t>コウキョウ</t>
    </rPh>
    <rPh sb="138" eb="140">
      <t>シセツ</t>
    </rPh>
    <rPh sb="140" eb="141">
      <t>トウ</t>
    </rPh>
    <rPh sb="141" eb="143">
      <t>ソウゴウ</t>
    </rPh>
    <rPh sb="143" eb="145">
      <t>カンリ</t>
    </rPh>
    <rPh sb="145" eb="147">
      <t>ケイカク</t>
    </rPh>
    <rPh sb="147" eb="148">
      <t>トウ</t>
    </rPh>
    <rPh sb="149" eb="150">
      <t>モト</t>
    </rPh>
    <rPh sb="153" eb="155">
      <t>シセツ</t>
    </rPh>
    <rPh sb="156" eb="160">
      <t>チョウジュミョウカ</t>
    </rPh>
    <rPh sb="161" eb="163">
      <t>コウシン</t>
    </rPh>
    <rPh sb="163" eb="164">
      <t>トウ</t>
    </rPh>
    <rPh sb="165" eb="168">
      <t>コウカテキ</t>
    </rPh>
    <rPh sb="169" eb="171">
      <t>ジッシ</t>
    </rPh>
    <phoneticPr fontId="5"/>
  </si>
  <si>
    <t>　将来負担比率は算定されていない。
　実質公債費比率は、市債発行額を公債費元金償還額以内に抑制してきたこと、新庁舎の建設に向け計画的な基金の積み立てを行っていることなどから減少傾向にあり、類似団体内平均を大きく下回っている。今後、庁舎建設事業などの大規模事業が実施されるにあたり、比率の上昇が予想されるため、事業の緊急性・優先性を精査し、健全な財政運営に努める。</t>
    <rPh sb="1" eb="3">
      <t>ショウライ</t>
    </rPh>
    <rPh sb="3" eb="5">
      <t>フタン</t>
    </rPh>
    <rPh sb="5" eb="7">
      <t>ヒリツ</t>
    </rPh>
    <rPh sb="8" eb="10">
      <t>サンテイ</t>
    </rPh>
    <rPh sb="19" eb="21">
      <t>ジッシツ</t>
    </rPh>
    <rPh sb="21" eb="24">
      <t>コウサイヒ</t>
    </rPh>
    <rPh sb="24" eb="26">
      <t>ヒリツ</t>
    </rPh>
    <rPh sb="28" eb="30">
      <t>シサイ</t>
    </rPh>
    <rPh sb="30" eb="32">
      <t>ハッコウ</t>
    </rPh>
    <rPh sb="32" eb="33">
      <t>ガク</t>
    </rPh>
    <rPh sb="34" eb="37">
      <t>コウサイヒ</t>
    </rPh>
    <rPh sb="37" eb="39">
      <t>ガンキン</t>
    </rPh>
    <rPh sb="39" eb="41">
      <t>ショウカン</t>
    </rPh>
    <rPh sb="41" eb="42">
      <t>ガク</t>
    </rPh>
    <rPh sb="42" eb="44">
      <t>イナイ</t>
    </rPh>
    <rPh sb="45" eb="47">
      <t>ヨクセイ</t>
    </rPh>
    <rPh sb="54" eb="57">
      <t>シンチョウシャ</t>
    </rPh>
    <rPh sb="58" eb="60">
      <t>ケンセツ</t>
    </rPh>
    <rPh sb="61" eb="62">
      <t>ム</t>
    </rPh>
    <rPh sb="63" eb="65">
      <t>ケイカク</t>
    </rPh>
    <rPh sb="65" eb="66">
      <t>テキ</t>
    </rPh>
    <rPh sb="67" eb="69">
      <t>キキン</t>
    </rPh>
    <rPh sb="70" eb="71">
      <t>ツ</t>
    </rPh>
    <rPh sb="72" eb="73">
      <t>タ</t>
    </rPh>
    <rPh sb="75" eb="76">
      <t>オコナ</t>
    </rPh>
    <rPh sb="86" eb="88">
      <t>ゲンショウ</t>
    </rPh>
    <rPh sb="88" eb="90">
      <t>ケイコウ</t>
    </rPh>
    <rPh sb="94" eb="96">
      <t>ルイジ</t>
    </rPh>
    <rPh sb="96" eb="98">
      <t>ダンタイ</t>
    </rPh>
    <rPh sb="98" eb="99">
      <t>ナイ</t>
    </rPh>
    <rPh sb="99" eb="101">
      <t>ヘイキン</t>
    </rPh>
    <rPh sb="102" eb="103">
      <t>オオ</t>
    </rPh>
    <rPh sb="105" eb="107">
      <t>シタマワ</t>
    </rPh>
    <rPh sb="112" eb="114">
      <t>コンゴ</t>
    </rPh>
    <rPh sb="115" eb="117">
      <t>チョウシャ</t>
    </rPh>
    <rPh sb="117" eb="119">
      <t>ケンセツ</t>
    </rPh>
    <rPh sb="119" eb="121">
      <t>ジギョウ</t>
    </rPh>
    <rPh sb="124" eb="127">
      <t>ダイキボ</t>
    </rPh>
    <rPh sb="127" eb="129">
      <t>ジギョウ</t>
    </rPh>
    <rPh sb="130" eb="132">
      <t>ジッシ</t>
    </rPh>
    <rPh sb="140" eb="142">
      <t>ヒリツ</t>
    </rPh>
    <rPh sb="143" eb="145">
      <t>ジョウショウ</t>
    </rPh>
    <rPh sb="146" eb="148">
      <t>ヨソウ</t>
    </rPh>
    <rPh sb="154" eb="156">
      <t>ジギョウ</t>
    </rPh>
    <rPh sb="157" eb="160">
      <t>キンキュウセイ</t>
    </rPh>
    <rPh sb="161" eb="164">
      <t>ユウセンセイ</t>
    </rPh>
    <rPh sb="165" eb="167">
      <t>セイサ</t>
    </rPh>
    <rPh sb="169" eb="171">
      <t>ケンゼン</t>
    </rPh>
    <rPh sb="172" eb="174">
      <t>ザイセイ</t>
    </rPh>
    <rPh sb="174" eb="176">
      <t>ウンエイ</t>
    </rPh>
    <rPh sb="177" eb="1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</si>
</sst>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AAA6-4ED0-95F3-B8ACC37C6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64093</c:v>
                </c:pt>
                <c:pt idx="1">
                  <c:v>46820</c:v>
                </c:pt>
                <c:pt idx="2">
                  <c:v>47061</c:v>
                </c:pt>
                <c:pt idx="3">
                  <c:v>58045</c:v>
                </c:pt>
                <c:pt idx="4">
                  <c:v>56602</c:v>
                </c:pt>
              </c:numCache>
            </c:numRef>
          </c:val>
          <c:smooth val="0"/>
          <c:extLst>
            <c:ext xmlns:c16="http://schemas.microsoft.com/office/drawing/2014/chart" uri="{C3380CC4-5D6E-409C-BE32-E72D297353CC}">
              <c16:uniqueId val="{00000001-AAA6-4ED0-95F3-B8ACC37C62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10.119999999999999</c:v>
                </c:pt>
                <c:pt idx="1">
                  <c:v>10.28</c:v>
                </c:pt>
                <c:pt idx="2">
                  <c:v>8.09</c:v>
                </c:pt>
                <c:pt idx="3">
                  <c:v>9.1199999999999992</c:v>
                </c:pt>
                <c:pt idx="4">
                  <c:v>12.5</c:v>
                </c:pt>
              </c:numCache>
            </c:numRef>
          </c:val>
          <c:extLst>
            <c:ext xmlns:c16="http://schemas.microsoft.com/office/drawing/2014/chart" uri="{C3380CC4-5D6E-409C-BE32-E72D297353CC}">
              <c16:uniqueId val="{00000000-A5FC-4DD8-9E26-5412977C9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16.940000000000001</c:v>
                </c:pt>
                <c:pt idx="1">
                  <c:v>19</c:v>
                </c:pt>
                <c:pt idx="2">
                  <c:v>24.74</c:v>
                </c:pt>
                <c:pt idx="3">
                  <c:v>24.8</c:v>
                </c:pt>
                <c:pt idx="4">
                  <c:v>22.96</c:v>
                </c:pt>
              </c:numCache>
            </c:numRef>
          </c:val>
          <c:extLst>
            <c:ext xmlns:c16="http://schemas.microsoft.com/office/drawing/2014/chart" uri="{C3380CC4-5D6E-409C-BE32-E72D297353CC}">
              <c16:uniqueId val="{00000001-A5FC-4DD8-9E26-5412977C96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0.54</c:v>
                </c:pt>
                <c:pt idx="1">
                  <c:v>2.56</c:v>
                </c:pt>
                <c:pt idx="2">
                  <c:v>3.44</c:v>
                </c:pt>
                <c:pt idx="3">
                  <c:v>1.01</c:v>
                </c:pt>
                <c:pt idx="4">
                  <c:v>1.64</c:v>
                </c:pt>
              </c:numCache>
            </c:numRef>
          </c:val>
          <c:smooth val="0"/>
          <c:extLst>
            <c:ext xmlns:c16="http://schemas.microsoft.com/office/drawing/2014/chart" uri="{C3380CC4-5D6E-409C-BE32-E72D297353CC}">
              <c16:uniqueId val="{00000002-A5FC-4DD8-9E26-5412977C96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20.47</c:v>
                </c:pt>
                <c:pt idx="2">
                  <c:v>#N/A</c:v>
                </c:pt>
                <c:pt idx="3">
                  <c:v>26.35</c:v>
                </c:pt>
                <c:pt idx="4">
                  <c:v>#N/A</c:v>
                </c:pt>
                <c:pt idx="5">
                  <c:v>8.9600000000000009</c:v>
                </c:pt>
                <c:pt idx="6">
                  <c:v>#N/A</c:v>
                </c:pt>
                <c:pt idx="7">
                  <c:v>6.75</c:v>
                </c:pt>
                <c:pt idx="8">
                  <c:v>0</c:v>
                </c:pt>
                <c:pt idx="9">
                  <c:v>0</c:v>
                </c:pt>
              </c:numCache>
            </c:numRef>
          </c:val>
          <c:extLst>
            <c:ext xmlns:c16="http://schemas.microsoft.com/office/drawing/2014/chart" uri="{C3380CC4-5D6E-409C-BE32-E72D297353CC}">
              <c16:uniqueId val="{00000000-C69A-4959-9D94-9B36B0E641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9A-4959-9D94-9B36B0E641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9A-4959-9D94-9B36B0E641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0.44</c:v>
                </c:pt>
                <c:pt idx="4">
                  <c:v>#N/A</c:v>
                </c:pt>
                <c:pt idx="5">
                  <c:v>0.45</c:v>
                </c:pt>
                <c:pt idx="6">
                  <c:v>#N/A</c:v>
                </c:pt>
                <c:pt idx="7">
                  <c:v>0.49</c:v>
                </c:pt>
                <c:pt idx="8">
                  <c:v>#N/A</c:v>
                </c:pt>
                <c:pt idx="9">
                  <c:v>0.5</c:v>
                </c:pt>
              </c:numCache>
            </c:numRef>
          </c:val>
          <c:extLst>
            <c:ext xmlns:c16="http://schemas.microsoft.com/office/drawing/2014/chart" uri="{C3380CC4-5D6E-409C-BE32-E72D297353CC}">
              <c16:uniqueId val="{00000003-C69A-4959-9D94-9B36B0E641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0.33</c:v>
                </c:pt>
                <c:pt idx="6">
                  <c:v>#N/A</c:v>
                </c:pt>
                <c:pt idx="7">
                  <c:v>0.45</c:v>
                </c:pt>
                <c:pt idx="8">
                  <c:v>#N/A</c:v>
                </c:pt>
                <c:pt idx="9">
                  <c:v>0.55000000000000004</c:v>
                </c:pt>
              </c:numCache>
            </c:numRef>
          </c:val>
          <c:extLst>
            <c:ext xmlns:c16="http://schemas.microsoft.com/office/drawing/2014/chart" uri="{C3380CC4-5D6E-409C-BE32-E72D297353CC}">
              <c16:uniqueId val="{00000004-C69A-4959-9D94-9B36B0E6412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0.56999999999999995</c:v>
                </c:pt>
                <c:pt idx="4">
                  <c:v>#N/A</c:v>
                </c:pt>
                <c:pt idx="5">
                  <c:v>0.45</c:v>
                </c:pt>
                <c:pt idx="6">
                  <c:v>#N/A</c:v>
                </c:pt>
                <c:pt idx="7">
                  <c:v>1</c:v>
                </c:pt>
                <c:pt idx="8">
                  <c:v>#N/A</c:v>
                </c:pt>
                <c:pt idx="9">
                  <c:v>0.65</c:v>
                </c:pt>
              </c:numCache>
            </c:numRef>
          </c:val>
          <c:extLst>
            <c:ext xmlns:c16="http://schemas.microsoft.com/office/drawing/2014/chart" uri="{C3380CC4-5D6E-409C-BE32-E72D297353CC}">
              <c16:uniqueId val="{00000005-C69A-4959-9D94-9B36B0E6412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1.23</c:v>
                </c:pt>
                <c:pt idx="4">
                  <c:v>#N/A</c:v>
                </c:pt>
                <c:pt idx="5">
                  <c:v>1.2</c:v>
                </c:pt>
                <c:pt idx="6">
                  <c:v>#N/A</c:v>
                </c:pt>
                <c:pt idx="7">
                  <c:v>1.26</c:v>
                </c:pt>
                <c:pt idx="8">
                  <c:v>#N/A</c:v>
                </c:pt>
                <c:pt idx="9">
                  <c:v>0.87</c:v>
                </c:pt>
              </c:numCache>
            </c:numRef>
          </c:val>
          <c:extLst>
            <c:ext xmlns:c16="http://schemas.microsoft.com/office/drawing/2014/chart" uri="{C3380CC4-5D6E-409C-BE32-E72D297353CC}">
              <c16:uniqueId val="{00000006-C69A-4959-9D94-9B36B0E641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1.4</c:v>
                </c:pt>
                <c:pt idx="4">
                  <c:v>#N/A</c:v>
                </c:pt>
                <c:pt idx="5">
                  <c:v>2.16</c:v>
                </c:pt>
                <c:pt idx="6">
                  <c:v>#N/A</c:v>
                </c:pt>
                <c:pt idx="7">
                  <c:v>3.8</c:v>
                </c:pt>
                <c:pt idx="8">
                  <c:v>#N/A</c:v>
                </c:pt>
                <c:pt idx="9">
                  <c:v>3.48</c:v>
                </c:pt>
              </c:numCache>
            </c:numRef>
          </c:val>
          <c:extLst>
            <c:ext xmlns:c16="http://schemas.microsoft.com/office/drawing/2014/chart" uri="{C3380CC4-5D6E-409C-BE32-E72D297353CC}">
              <c16:uniqueId val="{00000007-C69A-4959-9D94-9B36B0E641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10.119999999999999</c:v>
                </c:pt>
                <c:pt idx="2">
                  <c:v>#N/A</c:v>
                </c:pt>
                <c:pt idx="3">
                  <c:v>10.28</c:v>
                </c:pt>
                <c:pt idx="4">
                  <c:v>#N/A</c:v>
                </c:pt>
                <c:pt idx="5">
                  <c:v>8.44</c:v>
                </c:pt>
                <c:pt idx="6">
                  <c:v>#N/A</c:v>
                </c:pt>
                <c:pt idx="7">
                  <c:v>9.1199999999999992</c:v>
                </c:pt>
                <c:pt idx="8">
                  <c:v>#N/A</c:v>
                </c:pt>
                <c:pt idx="9">
                  <c:v>12.5</c:v>
                </c:pt>
              </c:numCache>
            </c:numRef>
          </c:val>
          <c:extLst>
            <c:ext xmlns:c16="http://schemas.microsoft.com/office/drawing/2014/chart" uri="{C3380CC4-5D6E-409C-BE32-E72D297353CC}">
              <c16:uniqueId val="{00000008-C69A-4959-9D94-9B36B0E641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13.01</c:v>
                </c:pt>
                <c:pt idx="2">
                  <c:v>#N/A</c:v>
                </c:pt>
                <c:pt idx="3">
                  <c:v>13.91</c:v>
                </c:pt>
                <c:pt idx="4">
                  <c:v>#N/A</c:v>
                </c:pt>
                <c:pt idx="5">
                  <c:v>14.8</c:v>
                </c:pt>
                <c:pt idx="6">
                  <c:v>#N/A</c:v>
                </c:pt>
                <c:pt idx="7">
                  <c:v>15.11</c:v>
                </c:pt>
                <c:pt idx="8">
                  <c:v>#N/A</c:v>
                </c:pt>
                <c:pt idx="9">
                  <c:v>14.86</c:v>
                </c:pt>
              </c:numCache>
            </c:numRef>
          </c:val>
          <c:extLst>
            <c:ext xmlns:c16="http://schemas.microsoft.com/office/drawing/2014/chart" uri="{C3380CC4-5D6E-409C-BE32-E72D297353CC}">
              <c16:uniqueId val="{00000009-C69A-4959-9D94-9B36B0E641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2809</c:v>
                </c:pt>
                <c:pt idx="5">
                  <c:v>2662</c:v>
                </c:pt>
                <c:pt idx="8">
                  <c:v>2686</c:v>
                </c:pt>
                <c:pt idx="11">
                  <c:v>2831</c:v>
                </c:pt>
                <c:pt idx="14">
                  <c:v>2796</c:v>
                </c:pt>
              </c:numCache>
            </c:numRef>
          </c:val>
          <c:extLst>
            <c:ext xmlns:c16="http://schemas.microsoft.com/office/drawing/2014/chart" uri="{C3380CC4-5D6E-409C-BE32-E72D297353CC}">
              <c16:uniqueId val="{00000000-AED2-48CB-9A83-AAF785DC0E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D2-48CB-9A83-AAF785DC0E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29</c:v>
                </c:pt>
                <c:pt idx="9">
                  <c:v>29</c:v>
                </c:pt>
                <c:pt idx="12">
                  <c:v>30</c:v>
                </c:pt>
              </c:numCache>
            </c:numRef>
          </c:val>
          <c:extLst>
            <c:ext xmlns:c16="http://schemas.microsoft.com/office/drawing/2014/chart" uri="{C3380CC4-5D6E-409C-BE32-E72D297353CC}">
              <c16:uniqueId val="{00000002-AED2-48CB-9A83-AAF785DC0E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33</c:v>
                </c:pt>
                <c:pt idx="6">
                  <c:v>59</c:v>
                </c:pt>
                <c:pt idx="9">
                  <c:v>100</c:v>
                </c:pt>
                <c:pt idx="12">
                  <c:v>104</c:v>
                </c:pt>
              </c:numCache>
            </c:numRef>
          </c:val>
          <c:extLst>
            <c:ext xmlns:c16="http://schemas.microsoft.com/office/drawing/2014/chart" uri="{C3380CC4-5D6E-409C-BE32-E72D297353CC}">
              <c16:uniqueId val="{00000003-AED2-48CB-9A83-AAF785DC0E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1117</c:v>
                </c:pt>
                <c:pt idx="3">
                  <c:v>1017</c:v>
                </c:pt>
                <c:pt idx="6">
                  <c:v>991</c:v>
                </c:pt>
                <c:pt idx="9">
                  <c:v>998</c:v>
                </c:pt>
                <c:pt idx="12">
                  <c:v>966</c:v>
                </c:pt>
              </c:numCache>
            </c:numRef>
          </c:val>
          <c:extLst>
            <c:ext xmlns:c16="http://schemas.microsoft.com/office/drawing/2014/chart" uri="{C3380CC4-5D6E-409C-BE32-E72D297353CC}">
              <c16:uniqueId val="{00000004-AED2-48CB-9A83-AAF785DC0E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c:v>
                </c:pt>
                <c:pt idx="3">
                  <c:v>54</c:v>
                </c:pt>
                <c:pt idx="6">
                  <c:v>51</c:v>
                </c:pt>
                <c:pt idx="9">
                  <c:v>50</c:v>
                </c:pt>
                <c:pt idx="12">
                  <c:v>47</c:v>
                </c:pt>
              </c:numCache>
            </c:numRef>
          </c:val>
          <c:extLst>
            <c:ext xmlns:c16="http://schemas.microsoft.com/office/drawing/2014/chart" uri="{C3380CC4-5D6E-409C-BE32-E72D297353CC}">
              <c16:uniqueId val="{00000005-AED2-48CB-9A83-AAF785DC0E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6-AED2-48CB-9A83-AAF785DC0E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2292</c:v>
                </c:pt>
                <c:pt idx="3">
                  <c:v>2325</c:v>
                </c:pt>
                <c:pt idx="6">
                  <c:v>2428</c:v>
                </c:pt>
                <c:pt idx="9">
                  <c:v>2434</c:v>
                </c:pt>
                <c:pt idx="12">
                  <c:v>2402</c:v>
                </c:pt>
              </c:numCache>
            </c:numRef>
          </c:val>
          <c:extLst>
            <c:ext xmlns:c16="http://schemas.microsoft.com/office/drawing/2014/chart" uri="{C3380CC4-5D6E-409C-BE32-E72D297353CC}">
              <c16:uniqueId val="{00000007-AED2-48CB-9A83-AAF785DC0E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696</c:v>
                </c:pt>
                <c:pt idx="2">
                  <c:v>#N/A</c:v>
                </c:pt>
                <c:pt idx="3">
                  <c:v>#N/A</c:v>
                </c:pt>
                <c:pt idx="4">
                  <c:v>787</c:v>
                </c:pt>
                <c:pt idx="5">
                  <c:v>#N/A</c:v>
                </c:pt>
                <c:pt idx="6">
                  <c:v>#N/A</c:v>
                </c:pt>
                <c:pt idx="7">
                  <c:v>872</c:v>
                </c:pt>
                <c:pt idx="8">
                  <c:v>#N/A</c:v>
                </c:pt>
                <c:pt idx="9">
                  <c:v>#N/A</c:v>
                </c:pt>
                <c:pt idx="10">
                  <c:v>780</c:v>
                </c:pt>
                <c:pt idx="11">
                  <c:v>#N/A</c:v>
                </c:pt>
                <c:pt idx="12">
                  <c:v>#N/A</c:v>
                </c:pt>
                <c:pt idx="13">
                  <c:v>761</c:v>
                </c:pt>
                <c:pt idx="14">
                  <c:v>#N/A</c:v>
                </c:pt>
              </c:numCache>
            </c:numRef>
          </c:val>
          <c:smooth val="0"/>
          <c:extLst>
            <c:ext xmlns:c16="http://schemas.microsoft.com/office/drawing/2014/chart" uri="{C3380CC4-5D6E-409C-BE32-E72D297353CC}">
              <c16:uniqueId val="{00000008-AED2-48CB-9A83-AAF785DC0E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28536</c:v>
                </c:pt>
                <c:pt idx="5">
                  <c:v>28741</c:v>
                </c:pt>
                <c:pt idx="8">
                  <c:v>29087</c:v>
                </c:pt>
                <c:pt idx="11">
                  <c:v>28972</c:v>
                </c:pt>
                <c:pt idx="14">
                  <c:v>28823</c:v>
                </c:pt>
              </c:numCache>
            </c:numRef>
          </c:val>
          <c:extLst>
            <c:ext xmlns:c16="http://schemas.microsoft.com/office/drawing/2014/chart" uri="{C3380CC4-5D6E-409C-BE32-E72D297353CC}">
              <c16:uniqueId val="{00000000-B8CF-45E9-9848-981906C8E5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5201</c:v>
                </c:pt>
                <c:pt idx="5">
                  <c:v>4956</c:v>
                </c:pt>
                <c:pt idx="8">
                  <c:v>4765</c:v>
                </c:pt>
                <c:pt idx="11">
                  <c:v>4280</c:v>
                </c:pt>
                <c:pt idx="14">
                  <c:v>4074</c:v>
                </c:pt>
              </c:numCache>
            </c:numRef>
          </c:val>
          <c:extLst>
            <c:ext xmlns:c16="http://schemas.microsoft.com/office/drawing/2014/chart" uri="{C3380CC4-5D6E-409C-BE32-E72D297353CC}">
              <c16:uniqueId val="{00000001-B8CF-45E9-9848-981906C8E5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9951</c:v>
                </c:pt>
                <c:pt idx="5">
                  <c:v>10396</c:v>
                </c:pt>
                <c:pt idx="8">
                  <c:v>13560</c:v>
                </c:pt>
                <c:pt idx="11">
                  <c:v>13724</c:v>
                </c:pt>
                <c:pt idx="14">
                  <c:v>13041</c:v>
                </c:pt>
              </c:numCache>
            </c:numRef>
          </c:val>
          <c:extLst>
            <c:ext xmlns:c16="http://schemas.microsoft.com/office/drawing/2014/chart" uri="{C3380CC4-5D6E-409C-BE32-E72D297353CC}">
              <c16:uniqueId val="{00000002-B8CF-45E9-9848-981906C8E5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F-45E9-9848-981906C8E5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CF-45E9-9848-981906C8E5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21</c:v>
                </c:pt>
                <c:pt idx="6">
                  <c:v>100</c:v>
                </c:pt>
                <c:pt idx="9">
                  <c:v>100</c:v>
                </c:pt>
                <c:pt idx="12">
                  <c:v>100</c:v>
                </c:pt>
              </c:numCache>
            </c:numRef>
          </c:val>
          <c:extLst>
            <c:ext xmlns:c16="http://schemas.microsoft.com/office/drawing/2014/chart" uri="{C3380CC4-5D6E-409C-BE32-E72D297353CC}">
              <c16:uniqueId val="{00000005-B8CF-45E9-9848-981906C8E5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4073</c:v>
                </c:pt>
                <c:pt idx="3">
                  <c:v>3842</c:v>
                </c:pt>
                <c:pt idx="6">
                  <c:v>3840</c:v>
                </c:pt>
                <c:pt idx="9">
                  <c:v>3785</c:v>
                </c:pt>
                <c:pt idx="12">
                  <c:v>3613</c:v>
                </c:pt>
              </c:numCache>
            </c:numRef>
          </c:val>
          <c:extLst>
            <c:ext xmlns:c16="http://schemas.microsoft.com/office/drawing/2014/chart" uri="{C3380CC4-5D6E-409C-BE32-E72D297353CC}">
              <c16:uniqueId val="{00000006-B8CF-45E9-9848-981906C8E5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1328</c:v>
                </c:pt>
                <c:pt idx="3">
                  <c:v>1659</c:v>
                </c:pt>
                <c:pt idx="6">
                  <c:v>2058</c:v>
                </c:pt>
                <c:pt idx="9">
                  <c:v>2029</c:v>
                </c:pt>
                <c:pt idx="12">
                  <c:v>2078</c:v>
                </c:pt>
              </c:numCache>
            </c:numRef>
          </c:val>
          <c:extLst>
            <c:ext xmlns:c16="http://schemas.microsoft.com/office/drawing/2014/chart" uri="{C3380CC4-5D6E-409C-BE32-E72D297353CC}">
              <c16:uniqueId val="{00000007-B8CF-45E9-9848-981906C8E5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13906</c:v>
                </c:pt>
                <c:pt idx="3">
                  <c:v>13031</c:v>
                </c:pt>
                <c:pt idx="6">
                  <c:v>12202</c:v>
                </c:pt>
                <c:pt idx="9">
                  <c:v>10783</c:v>
                </c:pt>
                <c:pt idx="12">
                  <c:v>9892</c:v>
                </c:pt>
              </c:numCache>
            </c:numRef>
          </c:val>
          <c:extLst>
            <c:ext xmlns:c16="http://schemas.microsoft.com/office/drawing/2014/chart" uri="{C3380CC4-5D6E-409C-BE32-E72D297353CC}">
              <c16:uniqueId val="{00000008-B8CF-45E9-9848-981906C8E5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221</c:v>
                </c:pt>
                <c:pt idx="3">
                  <c:v>284</c:v>
                </c:pt>
                <c:pt idx="6">
                  <c:v>255</c:v>
                </c:pt>
                <c:pt idx="9">
                  <c:v>227</c:v>
                </c:pt>
                <c:pt idx="12">
                  <c:v>258</c:v>
                </c:pt>
              </c:numCache>
            </c:numRef>
          </c:val>
          <c:extLst>
            <c:ext xmlns:c16="http://schemas.microsoft.com/office/drawing/2014/chart" uri="{C3380CC4-5D6E-409C-BE32-E72D297353CC}">
              <c16:uniqueId val="{00000009-B8CF-45E9-9848-981906C8E5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24682</c:v>
                </c:pt>
                <c:pt idx="3">
                  <c:v>24582</c:v>
                </c:pt>
                <c:pt idx="6">
                  <c:v>24254</c:v>
                </c:pt>
                <c:pt idx="9">
                  <c:v>24705</c:v>
                </c:pt>
                <c:pt idx="12">
                  <c:v>25021</c:v>
                </c:pt>
              </c:numCache>
            </c:numRef>
          </c:val>
          <c:extLst>
            <c:ext xmlns:c16="http://schemas.microsoft.com/office/drawing/2014/chart" uri="{C3380CC4-5D6E-409C-BE32-E72D297353CC}">
              <c16:uniqueId val="{0000000A-B8CF-45E9-9848-981906C8E5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CF-45E9-9848-981906C8E5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4365</c:v>
                </c:pt>
                <c:pt idx="1">
                  <c:v>4366</c:v>
                </c:pt>
                <c:pt idx="2">
                  <c:v>4054</c:v>
                </c:pt>
              </c:numCache>
            </c:numRef>
          </c:val>
          <c:extLst>
            <c:ext xmlns:c16="http://schemas.microsoft.com/office/drawing/2014/chart" uri="{C3380CC4-5D6E-409C-BE32-E72D297353CC}">
              <c16:uniqueId val="{00000000-17F2-461E-AD0A-C857894310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326</c:v>
                </c:pt>
                <c:pt idx="1">
                  <c:v>327</c:v>
                </c:pt>
                <c:pt idx="2">
                  <c:v>328</c:v>
                </c:pt>
              </c:numCache>
            </c:numRef>
          </c:val>
          <c:extLst>
            <c:ext xmlns:c16="http://schemas.microsoft.com/office/drawing/2014/chart" uri="{C3380CC4-5D6E-409C-BE32-E72D297353CC}">
              <c16:uniqueId val="{00000001-17F2-461E-AD0A-C857894310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7758</c:v>
                </c:pt>
                <c:pt idx="1">
                  <c:v>8035</c:v>
                </c:pt>
                <c:pt idx="2">
                  <c:v>7404</c:v>
                </c:pt>
              </c:numCache>
            </c:numRef>
          </c:val>
          <c:extLst>
            <c:ext xmlns:c16="http://schemas.microsoft.com/office/drawing/2014/chart" uri="{C3380CC4-5D6E-409C-BE32-E72D297353CC}">
              <c16:uniqueId val="{00000002-17F2-461E-AD0A-C857894310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{1536DB50-AD14-4366-BF05-02E08ECE9480}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87-430D-B482-FF38C72D12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{EFE745C6-2EAF-4416-9494-2E13505A3173}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7-430D-B482-FF38C72D12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{86D80F5B-D884-4925-8ED5-EFF1354BB9F5}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7-430D-B482-FF38C72D12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{DEF3F9A5-6005-41B9-9AB1-9C586CD61374}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7-430D-B482-FF38C72D12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{991B0EF3-621A-4490-A539-85B5CCDE351A}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7-430D-B482-FF38C72D12D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{2E7F39E3-07DC-4626-AAAD-F704FAD95BB0}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87-430D-B482-FF38C72D12D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{58752E80-FCAE-4CB7-B584-464335C9C1B9}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87-430D-B482-FF38C72D12D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{A3853432-D8AF-4CBB-B829-D815B70B8B13}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87-430D-B482-FF38C72D12D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{E6754FD4-4875-469A-9F4A-17949ADF8984}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87-430D-B482-FF38C72D12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63.4</c:v>
                </c:pt>
                <c:pt idx="16">
                  <c:v>62.1</c:v>
                </c:pt>
                <c:pt idx="24">
                  <c:v>62.8</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87-430D-B482-FF38C72D12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{3E298D08-F27D-475E-A028-20A66D4B0849}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87-430D-B482-FF38C72D12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{EABE5550-A000-4D92-9188-B01E7FCF3538}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7-430D-B482-FF38C72D12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{F18C8371-E034-4990-A71B-48043C0C1709}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7-430D-B482-FF38C72D12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{FAA9FB93-8F8E-4743-89C7-D4B88EAAB802}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7-430D-B482-FF38C72D12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{E71F25C1-96CC-4247-83AB-5CA4874EF293}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7-430D-B482-FF38C72D12D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{CD71F264-E5FE-4F80-87F2-4BC7D4915F96}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87-430D-B482-FF38C72D12D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{3F3CC6A4-202B-41CA-9D8B-40A2D5043EEF}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87-430D-B482-FF38C72D12D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{A6200EDD-85CF-40AC-9B8F-0FAADA1BF06C}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87-430D-B482-FF38C72D12D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{9900E3B5-ECD5-4833-A1AB-64B8FB66577A}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87-430D-B482-FF38C72D12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55.4</c:v>
                </c:pt>
                <c:pt idx="24">
                  <c:v>56.6</c:v>
                </c:pt>
                <c:pt idx="32">
                  <c:v>54.2</c:v>
                </c:pt>
              </c:numCache>
            </c:numRef>
          </c:xVal>
          <c:yVal>
            <c:numRef>
              <c:f>公会計指標分析・財政指標組合せ分析表!$BP$55:$DC$55</c:f>
              <c:numCache>
                <c:formatCode>#,##0.0;"▲ "#,##0.0</c:formatCode>
                <c:ptCount val="40"/>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B387-430D-B482-FF38C72D12DD}"/>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300000000000004"/>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{8249F36B-725D-44DD-9F44-C4D48EBF7481}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92-4C38-ACA2-8C3D604AB7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{7B4A7CB4-0C77-475A-8349-A06AC0611DB1}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92-4C38-ACA2-8C3D604AB7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{39993543-2A17-4808-AB7E-40B584084A16}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92-4C38-ACA2-8C3D604AB7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{F96B1246-4E6D-4E30-A214-6D4E9CFFB536}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92-4C38-ACA2-8C3D604AB7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{1A8CE6AA-3744-45C2-9397-ED71055DF7A1}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92-4C38-ACA2-8C3D604AB77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{F0892C9C-FC89-4703-AC24-56E22FCED3FA}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92-4C38-ACA2-8C3D604AB77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{7373B51D-DA90-453B-9D6B-CB3BF2A6D2A0}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92-4C38-ACA2-8C3D604AB77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{FC4279C4-CC99-4F89-A49D-D6D58AD1A979}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92-4C38-ACA2-8C3D604AB77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{11A3A9FD-4F6A-409B-BFF6-4E9AC7241613}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92-4C38-ACA2-8C3D604AB7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5.0999999999999996</c:v>
                </c:pt>
                <c:pt idx="24">
                  <c:v>5.2</c:v>
                </c:pt>
                <c:pt idx="32">
                  <c:v>5.2</c:v>
                </c:pt>
              </c:numCache>
            </c:numRef>
          </c:xVal>
          <c:yVal>
            <c:numRef>
              <c:f>公会計指標分析・財政指標組合せ分析表!$BP$73:$DC$73</c:f>
              <c:numCache>
                <c:formatCode>#,##0.0;"▲ "#,##0.0</c:formatCode>
                <c:ptCount val="40"/>
                <c:pt idx="0">
                  <c:v>3.5</c:v>
                </c:pt>
              </c:numCache>
            </c:numRef>
          </c:yVal>
          <c:smooth val="0"/>
          <c:extLst>
            <c:ext xmlns:c16="http://schemas.microsoft.com/office/drawing/2014/chart" uri="{C3380CC4-5D6E-409C-BE32-E72D297353CC}">
              <c16:uniqueId val="{00000009-DA92-4C38-ACA2-8C3D604AB7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{27702991-E0F2-4328-932A-090037559D54}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92-4C38-ACA2-8C3D604AB7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{C9F53305-1AAD-4CCA-B3E2-60E0737AC24B}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92-4C38-ACA2-8C3D604AB7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{8EDA8A00-5330-43D3-BF2A-D87C2987BB56}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92-4C38-ACA2-8C3D604AB7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{6A71C593-3619-4851-93AE-B04BFAA5AD2F}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92-4C38-ACA2-8C3D604AB7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{036770FC-C567-4D25-A187-2788179117B4}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92-4C38-ACA2-8C3D604AB77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{0EA0192E-A367-4ECD-BD33-98970E550A93}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92-4C38-ACA2-8C3D604AB77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{A0F58FCF-D1A1-455A-92C2-70A90F029048}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92-4C38-ACA2-8C3D604AB77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{F8E04564-B833-4F24-913A-5FD70F64709B}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92-4C38-ACA2-8C3D604AB77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{4FA25D22-12E7-417D-B480-A8489D7FA1A5}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92-4C38-ACA2-8C3D604AB7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DA92-4C38-ACA2-8C3D604AB77E}"/>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財政力指数は、前年度と同程度の水準となり、全国平均、県平均を上回っている。今後とも、市税の徴収率向上や企業誘致に取り組み、財政基盤の強化に努める。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前年度と同程度の水準となり、類似団体の平均値とも同水準を保っている。今後、事務事業の見直し等による歳出削減や市税等の歳入の確保に努める。</a:t>
          </a:r>
          <a:endParaRPr lang="ja-JP" altLang="ja-JP" sz="13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103959</xdr:rowOff>
    </xdr:from>
    <xdr:to>
      <xdr:col>23</xdr:col>
      <xdr:colOff>133350</xdr:colOff>
      <xdr:row>63</xdr:row>
      <xdr:rowOff>110853</xdr:rowOff>
    </xdr:to>
    <xdr:cxnSp macro="">
      <xdr:nvCxnSpPr>
        <xdr:cNvPr id="136" name="直線コネクタ 135"/>
        <xdr:cNvCxnSpPr/>
      </xdr:nvCxnSpPr>
      <xdr:spPr>
        <a:xfrm>
          <a:off x="4114800" y="109053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66601</xdr:rowOff>
    </xdr:from>
    <xdr:ext cx="762000" cy="259045"/>
    <xdr:sp macro="" textlink="">
      <xdr:nvSpPr>
        <xdr:cNvPr id="137" name="財政構造の弾力性平均値テキスト"/>
        <xdr:cNvSpPr txBox="1"/>
      </xdr:nvSpPr>
      <xdr:spPr>
        <a:xfrm>
          <a:off x="5041900" y="1086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103959</xdr:rowOff>
    </xdr:to>
    <xdr:cxnSp macro="">
      <xdr:nvCxnSpPr>
        <xdr:cNvPr id="139" name="直線コネクタ 138"/>
        <xdr:cNvCxnSpPr/>
      </xdr:nvCxnSpPr>
      <xdr:spPr>
        <a:xfrm>
          <a:off x="3225800" y="108915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41" name="テキスト ボックス 14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63</xdr:row>
      <xdr:rowOff>90170</xdr:rowOff>
    </xdr:to>
    <xdr:cxnSp macro="">
      <xdr:nvCxnSpPr>
        <xdr:cNvPr id="142" name="直線コネクタ 141"/>
        <xdr:cNvCxnSpPr/>
      </xdr:nvCxnSpPr>
      <xdr:spPr>
        <a:xfrm>
          <a:off x="2336800" y="1063643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89263</xdr:rowOff>
    </xdr:to>
    <xdr:cxnSp macro="">
      <xdr:nvCxnSpPr>
        <xdr:cNvPr id="145" name="直線コネクタ 144"/>
        <xdr:cNvCxnSpPr/>
      </xdr:nvCxnSpPr>
      <xdr:spPr>
        <a:xfrm flipV="1">
          <a:off x="1447800" y="106364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47" name="テキスト ボックス 146"/>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49" name="テキスト ボックス 148"/>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55" name="楕円 154"/>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76580</xdr:rowOff>
    </xdr:from>
    <xdr:ext cx="762000" cy="259045"/>
    <xdr:sp macro="" textlink="">
      <xdr:nvSpPr>
        <xdr:cNvPr id="156" name="財政構造の弾力性該当値テキスト"/>
        <xdr:cNvSpPr txBox="1"/>
      </xdr:nvSpPr>
      <xdr:spPr>
        <a:xfrm>
          <a:off x="50419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53159</xdr:rowOff>
    </xdr:from>
    <xdr:to>
      <xdr:col>19</xdr:col>
      <xdr:colOff>184150</xdr:colOff>
      <xdr:row>63</xdr:row>
      <xdr:rowOff>154759</xdr:rowOff>
    </xdr:to>
    <xdr:sp macro="" textlink="">
      <xdr:nvSpPr>
        <xdr:cNvPr id="157" name="楕円 156"/>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164936</xdr:rowOff>
    </xdr:from>
    <xdr:ext cx="736600" cy="259045"/>
    <xdr:sp macro="" textlink="">
      <xdr:nvSpPr>
        <xdr:cNvPr id="158" name="テキスト ボックス 157"/>
        <xdr:cNvSpPr txBox="1"/>
      </xdr:nvSpPr>
      <xdr:spPr>
        <a:xfrm>
          <a:off x="3733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9" name="楕円 15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60" name="テキスト ボックス 15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127181</xdr:rowOff>
    </xdr:from>
    <xdr:to>
      <xdr:col>11</xdr:col>
      <xdr:colOff>82550</xdr:colOff>
      <xdr:row>62</xdr:row>
      <xdr:rowOff>57331</xdr:rowOff>
    </xdr:to>
    <xdr:sp macro="" textlink="">
      <xdr:nvSpPr>
        <xdr:cNvPr id="161" name="楕円 160"/>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67508</xdr:rowOff>
    </xdr:from>
    <xdr:ext cx="762000" cy="259045"/>
    <xdr:sp macro="" textlink="">
      <xdr:nvSpPr>
        <xdr:cNvPr id="162" name="テキスト ボックス 16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38463</xdr:rowOff>
    </xdr:from>
    <xdr:to>
      <xdr:col>7</xdr:col>
      <xdr:colOff>31750</xdr:colOff>
      <xdr:row>62</xdr:row>
      <xdr:rowOff>140063</xdr:rowOff>
    </xdr:to>
    <xdr:sp macro="" textlink="">
      <xdr:nvSpPr>
        <xdr:cNvPr id="163" name="楕円 162"/>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150240</xdr:rowOff>
    </xdr:from>
    <xdr:ext cx="762000" cy="259045"/>
    <xdr:sp macro="" textlink="">
      <xdr:nvSpPr>
        <xdr:cNvPr id="164" name="テキスト ボックス 163"/>
        <xdr:cNvSpPr txBox="1"/>
      </xdr:nvSpPr>
      <xdr:spPr>
        <a:xfrm>
          <a:off x="1066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　前年度から若干の上昇はあるが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定員管理の徹底などにより、人件費・物件費ともに抑制されており、類似団体中</a:t>
          </a:r>
          <a:r>
            <a:rPr kumimoji="1" lang="en-US"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位となっている。今後もこの水準を維持するため、職員の定員適正化計画の推進を図るとともに、事務的経費及び公共施設等の管理経費の節減に努める。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33902</xdr:rowOff>
    </xdr:from>
    <xdr:to>
      <xdr:col>23</xdr:col>
      <xdr:colOff>133350</xdr:colOff>
      <xdr:row>89</xdr:row>
      <xdr:rowOff>36113</xdr:rowOff>
    </xdr:to>
    <xdr:cxnSp macro="">
      <xdr:nvCxnSpPr>
        <xdr:cNvPr id="198" name="直線コネクタ 197"/>
        <xdr:cNvCxnSpPr/>
      </xdr:nvCxnSpPr>
      <xdr:spPr>
        <a:xfrm flipV="1">
          <a:off x="4953000" y="13921352"/>
          <a:ext cx="0" cy="1373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8190</xdr:rowOff>
    </xdr:from>
    <xdr:ext cx="762000" cy="259045"/>
    <xdr:sp macro="" textlink="">
      <xdr:nvSpPr>
        <xdr:cNvPr id="199" name="人件費・物件費等の状況最小値テキスト"/>
        <xdr:cNvSpPr txBox="1"/>
      </xdr:nvSpPr>
      <xdr:spPr>
        <a:xfrm>
          <a:off x="5041900" y="152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36113</xdr:rowOff>
    </xdr:from>
    <xdr:to>
      <xdr:col>24</xdr:col>
      <xdr:colOff>12700</xdr:colOff>
      <xdr:row>89</xdr:row>
      <xdr:rowOff>36113</xdr:rowOff>
    </xdr:to>
    <xdr:cxnSp macro="">
      <xdr:nvCxnSpPr>
        <xdr:cNvPr id="200" name="直線コネクタ 199"/>
        <xdr:cNvCxnSpPr/>
      </xdr:nvCxnSpPr>
      <xdr:spPr>
        <a:xfrm>
          <a:off x="4864100" y="1529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120279</xdr:rowOff>
    </xdr:from>
    <xdr:ext cx="762000" cy="259045"/>
    <xdr:sp macro="" textlink="">
      <xdr:nvSpPr>
        <xdr:cNvPr id="201" name="人件費・物件費等の状況最大値テキスト"/>
        <xdr:cNvSpPr txBox="1"/>
      </xdr:nvSpPr>
      <xdr:spPr>
        <a:xfrm>
          <a:off x="5041900" y="136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33902</xdr:rowOff>
    </xdr:from>
    <xdr:to>
      <xdr:col>24</xdr:col>
      <xdr:colOff>12700</xdr:colOff>
      <xdr:row>81</xdr:row>
      <xdr:rowOff>33902</xdr:rowOff>
    </xdr:to>
    <xdr:cxnSp macro="">
      <xdr:nvCxnSpPr>
        <xdr:cNvPr id="202" name="直線コネクタ 201"/>
        <xdr:cNvCxnSpPr/>
      </xdr:nvCxnSpPr>
      <xdr:spPr>
        <a:xfrm>
          <a:off x="4864100" y="1392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28910</xdr:rowOff>
    </xdr:from>
    <xdr:to>
      <xdr:col>23</xdr:col>
      <xdr:colOff>133350</xdr:colOff>
      <xdr:row>81</xdr:row>
      <xdr:rowOff>130060</xdr:rowOff>
    </xdr:to>
    <xdr:cxnSp macro="">
      <xdr:nvCxnSpPr>
        <xdr:cNvPr id="203" name="直線コネクタ 202"/>
        <xdr:cNvCxnSpPr/>
      </xdr:nvCxnSpPr>
      <xdr:spPr>
        <a:xfrm>
          <a:off x="4114800" y="13916360"/>
          <a:ext cx="838200" cy="10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114901</xdr:rowOff>
    </xdr:from>
    <xdr:ext cx="762000" cy="259045"/>
    <xdr:sp macro="" textlink="">
      <xdr:nvSpPr>
        <xdr:cNvPr id="204" name="人件費・物件費等の状況平均値テキスト"/>
        <xdr:cNvSpPr txBox="1"/>
      </xdr:nvSpPr>
      <xdr:spPr>
        <a:xfrm>
          <a:off x="5041900" y="14516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142824</xdr:rowOff>
    </xdr:from>
    <xdr:to>
      <xdr:col>23</xdr:col>
      <xdr:colOff>184150</xdr:colOff>
      <xdr:row>85</xdr:row>
      <xdr:rowOff>72974</xdr:rowOff>
    </xdr:to>
    <xdr:sp macro="" textlink="">
      <xdr:nvSpPr>
        <xdr:cNvPr id="205" name="フローチャート: 判断 204"/>
        <xdr:cNvSpPr/>
      </xdr:nvSpPr>
      <xdr:spPr>
        <a:xfrm>
          <a:off x="4902200" y="1454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12064</xdr:rowOff>
    </xdr:from>
    <xdr:to>
      <xdr:col>19</xdr:col>
      <xdr:colOff>133350</xdr:colOff>
      <xdr:row>81</xdr:row>
      <xdr:rowOff>28910</xdr:rowOff>
    </xdr:to>
    <xdr:cxnSp macro="">
      <xdr:nvCxnSpPr>
        <xdr:cNvPr id="206" name="直線コネクタ 205"/>
        <xdr:cNvCxnSpPr/>
      </xdr:nvCxnSpPr>
      <xdr:spPr>
        <a:xfrm>
          <a:off x="3225800" y="13899514"/>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70140</xdr:rowOff>
    </xdr:from>
    <xdr:to>
      <xdr:col>19</xdr:col>
      <xdr:colOff>184150</xdr:colOff>
      <xdr:row>86</xdr:row>
      <xdr:rowOff>290</xdr:rowOff>
    </xdr:to>
    <xdr:sp macro="" textlink="">
      <xdr:nvSpPr>
        <xdr:cNvPr id="207" name="フローチャート: 判断 206"/>
        <xdr:cNvSpPr/>
      </xdr:nvSpPr>
      <xdr:spPr>
        <a:xfrm>
          <a:off x="4064000" y="146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156517</xdr:rowOff>
    </xdr:from>
    <xdr:ext cx="736600" cy="259045"/>
    <xdr:sp macro="" textlink="">
      <xdr:nvSpPr>
        <xdr:cNvPr id="208" name="テキスト ボックス 207"/>
        <xdr:cNvSpPr txBox="1"/>
      </xdr:nvSpPr>
      <xdr:spPr>
        <a:xfrm>
          <a:off x="3733800" y="1472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12064</xdr:rowOff>
    </xdr:from>
    <xdr:to>
      <xdr:col>15</xdr:col>
      <xdr:colOff>82550</xdr:colOff>
      <xdr:row>81</xdr:row>
      <xdr:rowOff>21596</xdr:rowOff>
    </xdr:to>
    <xdr:cxnSp macro="">
      <xdr:nvCxnSpPr>
        <xdr:cNvPr id="209" name="直線コネクタ 208"/>
        <xdr:cNvCxnSpPr/>
      </xdr:nvCxnSpPr>
      <xdr:spPr>
        <a:xfrm flipV="1">
          <a:off x="2336800" y="13899514"/>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44186</xdr:rowOff>
    </xdr:from>
    <xdr:to>
      <xdr:col>15</xdr:col>
      <xdr:colOff>133350</xdr:colOff>
      <xdr:row>85</xdr:row>
      <xdr:rowOff>145786</xdr:rowOff>
    </xdr:to>
    <xdr:sp macro="" textlink="">
      <xdr:nvSpPr>
        <xdr:cNvPr id="210" name="フローチャート: 判断 209"/>
        <xdr:cNvSpPr/>
      </xdr:nvSpPr>
      <xdr:spPr>
        <a:xfrm>
          <a:off x="3175000" y="1461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130563</xdr:rowOff>
    </xdr:from>
    <xdr:ext cx="762000" cy="259045"/>
    <xdr:sp macro="" textlink="">
      <xdr:nvSpPr>
        <xdr:cNvPr id="211" name="テキスト ボックス 210"/>
        <xdr:cNvSpPr txBox="1"/>
      </xdr:nvSpPr>
      <xdr:spPr>
        <a:xfrm>
          <a:off x="2844800" y="147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7691</xdr:rowOff>
    </xdr:from>
    <xdr:to>
      <xdr:col>11</xdr:col>
      <xdr:colOff>31750</xdr:colOff>
      <xdr:row>81</xdr:row>
      <xdr:rowOff>21596</xdr:rowOff>
    </xdr:to>
    <xdr:cxnSp macro="">
      <xdr:nvCxnSpPr>
        <xdr:cNvPr id="212" name="直線コネクタ 211"/>
        <xdr:cNvCxnSpPr/>
      </xdr:nvCxnSpPr>
      <xdr:spPr>
        <a:xfrm>
          <a:off x="1447800" y="13895141"/>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140615</xdr:rowOff>
    </xdr:from>
    <xdr:to>
      <xdr:col>11</xdr:col>
      <xdr:colOff>82550</xdr:colOff>
      <xdr:row>86</xdr:row>
      <xdr:rowOff>70765</xdr:rowOff>
    </xdr:to>
    <xdr:sp macro="" textlink="">
      <xdr:nvSpPr>
        <xdr:cNvPr id="213" name="フローチャート: 判断 212"/>
        <xdr:cNvSpPr/>
      </xdr:nvSpPr>
      <xdr:spPr>
        <a:xfrm>
          <a:off x="2286000" y="1471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55542</xdr:rowOff>
    </xdr:from>
    <xdr:ext cx="762000" cy="259045"/>
    <xdr:sp macro="" textlink="">
      <xdr:nvSpPr>
        <xdr:cNvPr id="214" name="テキスト ボックス 213"/>
        <xdr:cNvSpPr txBox="1"/>
      </xdr:nvSpPr>
      <xdr:spPr>
        <a:xfrm>
          <a:off x="1955800" y="148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78139</xdr:rowOff>
    </xdr:from>
    <xdr:to>
      <xdr:col>7</xdr:col>
      <xdr:colOff>31750</xdr:colOff>
      <xdr:row>85</xdr:row>
      <xdr:rowOff>8289</xdr:rowOff>
    </xdr:to>
    <xdr:sp macro="" textlink="">
      <xdr:nvSpPr>
        <xdr:cNvPr id="215" name="フローチャート: 判断 214"/>
        <xdr:cNvSpPr/>
      </xdr:nvSpPr>
      <xdr:spPr>
        <a:xfrm>
          <a:off x="1397000" y="144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164516</xdr:rowOff>
    </xdr:from>
    <xdr:ext cx="762000" cy="259045"/>
    <xdr:sp macro="" textlink="">
      <xdr:nvSpPr>
        <xdr:cNvPr id="216" name="テキスト ボックス 215"/>
        <xdr:cNvSpPr txBox="1"/>
      </xdr:nvSpPr>
      <xdr:spPr>
        <a:xfrm>
          <a:off x="1066800" y="145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79260</xdr:rowOff>
    </xdr:from>
    <xdr:to>
      <xdr:col>23</xdr:col>
      <xdr:colOff>184150</xdr:colOff>
      <xdr:row>82</xdr:row>
      <xdr:rowOff>9410</xdr:rowOff>
    </xdr:to>
    <xdr:sp macro="" textlink="">
      <xdr:nvSpPr>
        <xdr:cNvPr id="222" name="楕円 221"/>
        <xdr:cNvSpPr/>
      </xdr:nvSpPr>
      <xdr:spPr>
        <a:xfrm>
          <a:off x="4902200" y="139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537</xdr:rowOff>
    </xdr:from>
    <xdr:ext cx="762000" cy="259045"/>
    <xdr:sp macro="" textlink="">
      <xdr:nvSpPr>
        <xdr:cNvPr id="223" name="人件費・物件費等の状況該当値テキスト"/>
        <xdr:cNvSpPr txBox="1"/>
      </xdr:nvSpPr>
      <xdr:spPr>
        <a:xfrm>
          <a:off x="5041900" y="1388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149560</xdr:rowOff>
    </xdr:from>
    <xdr:to>
      <xdr:col>19</xdr:col>
      <xdr:colOff>184150</xdr:colOff>
      <xdr:row>81</xdr:row>
      <xdr:rowOff>79710</xdr:rowOff>
    </xdr:to>
    <xdr:sp macro="" textlink="">
      <xdr:nvSpPr>
        <xdr:cNvPr id="224" name="楕円 223"/>
        <xdr:cNvSpPr/>
      </xdr:nvSpPr>
      <xdr:spPr>
        <a:xfrm>
          <a:off x="4064000" y="13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89887</xdr:rowOff>
    </xdr:from>
    <xdr:ext cx="736600" cy="259045"/>
    <xdr:sp macro="" textlink="">
      <xdr:nvSpPr>
        <xdr:cNvPr id="225" name="テキスト ボックス 224"/>
        <xdr:cNvSpPr txBox="1"/>
      </xdr:nvSpPr>
      <xdr:spPr>
        <a:xfrm>
          <a:off x="3733800" y="1363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132714</xdr:rowOff>
    </xdr:from>
    <xdr:to>
      <xdr:col>15</xdr:col>
      <xdr:colOff>133350</xdr:colOff>
      <xdr:row>81</xdr:row>
      <xdr:rowOff>62864</xdr:rowOff>
    </xdr:to>
    <xdr:sp macro="" textlink="">
      <xdr:nvSpPr>
        <xdr:cNvPr id="226" name="楕円 225"/>
        <xdr:cNvSpPr/>
      </xdr:nvSpPr>
      <xdr:spPr>
        <a:xfrm>
          <a:off x="3175000" y="138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73041</xdr:rowOff>
    </xdr:from>
    <xdr:ext cx="762000" cy="259045"/>
    <xdr:sp macro="" textlink="">
      <xdr:nvSpPr>
        <xdr:cNvPr id="227" name="テキスト ボックス 226"/>
        <xdr:cNvSpPr txBox="1"/>
      </xdr:nvSpPr>
      <xdr:spPr>
        <a:xfrm>
          <a:off x="2844800" y="1361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142246</xdr:rowOff>
    </xdr:from>
    <xdr:to>
      <xdr:col>11</xdr:col>
      <xdr:colOff>82550</xdr:colOff>
      <xdr:row>81</xdr:row>
      <xdr:rowOff>72396</xdr:rowOff>
    </xdr:to>
    <xdr:sp macro="" textlink="">
      <xdr:nvSpPr>
        <xdr:cNvPr id="228" name="楕円 227"/>
        <xdr:cNvSpPr/>
      </xdr:nvSpPr>
      <xdr:spPr>
        <a:xfrm>
          <a:off x="2286000" y="138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82573</xdr:rowOff>
    </xdr:from>
    <xdr:ext cx="762000" cy="259045"/>
    <xdr:sp macro="" textlink="">
      <xdr:nvSpPr>
        <xdr:cNvPr id="229" name="テキスト ボックス 228"/>
        <xdr:cNvSpPr txBox="1"/>
      </xdr:nvSpPr>
      <xdr:spPr>
        <a:xfrm>
          <a:off x="1955800" y="136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128341</xdr:rowOff>
    </xdr:from>
    <xdr:to>
      <xdr:col>7</xdr:col>
      <xdr:colOff>31750</xdr:colOff>
      <xdr:row>81</xdr:row>
      <xdr:rowOff>58491</xdr:rowOff>
    </xdr:to>
    <xdr:sp macro="" textlink="">
      <xdr:nvSpPr>
        <xdr:cNvPr id="230" name="楕円 229"/>
        <xdr:cNvSpPr/>
      </xdr:nvSpPr>
      <xdr:spPr>
        <a:xfrm>
          <a:off x="1397000" y="13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68668</xdr:rowOff>
    </xdr:from>
    <xdr:ext cx="762000" cy="259045"/>
    <xdr:sp macro="" textlink="">
      <xdr:nvSpPr>
        <xdr:cNvPr id="231" name="テキスト ボックス 230"/>
        <xdr:cNvSpPr txBox="1"/>
      </xdr:nvSpPr>
      <xdr:spPr>
        <a:xfrm>
          <a:off x="1066800" y="1361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類似団体平均よりも</a:t>
          </a:r>
          <a:r>
            <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rPr>
            <a:t>1.6</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ポイント上回っているが、年齢構成等の変化により今年度は上昇したと思われるため、今後も指数の動向に注視しつつ、給与体系や職員手当などのより一層の適正化に努めていく。</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7" name="直線コネクタ 24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8" name="テキスト ボックス 24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9" name="直線コネクタ 24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50" name="テキスト ボックス 24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1" name="直線コネクタ 25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2" name="テキスト ボックス 25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3" name="直線コネクタ 25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4" name="テキスト ボックス 25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5" name="直線コネクタ 25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6" name="テキスト ボックス 25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60" name="直線コネクタ 259"/>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6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2" name="直線コネクタ 26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4" name="直線コネクタ 26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130175</xdr:rowOff>
    </xdr:to>
    <xdr:cxnSp macro="">
      <xdr:nvCxnSpPr>
        <xdr:cNvPr id="265" name="直線コネクタ 264"/>
        <xdr:cNvCxnSpPr/>
      </xdr:nvCxnSpPr>
      <xdr:spPr>
        <a:xfrm>
          <a:off x="16179800" y="15248466"/>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6"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7" name="フローチャート: 判断 266"/>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8" name="直線コネクタ 267"/>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9" name="フローチャート: 判断 268"/>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70" name="テキスト ボックス 269"/>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71" name="直線コネクタ 270"/>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2" name="フローチャート: 判断 271"/>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3" name="テキスト ボックス 272"/>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140759</xdr:rowOff>
    </xdr:to>
    <xdr:cxnSp macro="">
      <xdr:nvCxnSpPr>
        <xdr:cNvPr id="274" name="直線コネクタ 273"/>
        <xdr:cNvCxnSpPr/>
      </xdr:nvCxnSpPr>
      <xdr:spPr>
        <a:xfrm flipV="1">
          <a:off x="13512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5" name="フローチャート: 判断 274"/>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6" name="テキスト ボックス 275"/>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7" name="フローチャート: 判断 276"/>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8" name="テキスト ボックス 277"/>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84" name="楕円 283"/>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85"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6" name="楕円 28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7" name="テキスト ボックス 28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8" name="楕円 28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9" name="テキスト ボックス 28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90" name="楕円 28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91" name="テキスト ボックス 29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92" name="楕円 291"/>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93" name="テキスト ボックス 292"/>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類似団体中最も少ない職員数となっており、今後も定員の適正化計画に基づき、計画的な職員数の管理に努めていく</a:t>
          </a:r>
          <a:r>
            <a:rPr lang="ja-JP" altLang="ja-JP" sz="13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3" name="直線コネクタ 322"/>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4"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5" name="直線コネクタ 324"/>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6"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7" name="直線コネクタ 326"/>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142557</xdr:rowOff>
    </xdr:to>
    <xdr:cxnSp macro="">
      <xdr:nvCxnSpPr>
        <xdr:cNvPr id="328" name="直線コネクタ 327"/>
        <xdr:cNvCxnSpPr/>
      </xdr:nvCxnSpPr>
      <xdr:spPr>
        <a:xfrm>
          <a:off x="16179800" y="10229956"/>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9"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0" name="フローチャート: 判断 329"/>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114406</xdr:rowOff>
    </xdr:to>
    <xdr:cxnSp macro="">
      <xdr:nvCxnSpPr>
        <xdr:cNvPr id="331" name="直線コネクタ 330"/>
        <xdr:cNvCxnSpPr/>
      </xdr:nvCxnSpPr>
      <xdr:spPr>
        <a:xfrm>
          <a:off x="15290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2" name="フローチャート: 判断 331"/>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3" name="テキスト ボックス 332"/>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102341</xdr:rowOff>
    </xdr:to>
    <xdr:cxnSp macro="">
      <xdr:nvCxnSpPr>
        <xdr:cNvPr id="334" name="直線コネクタ 333"/>
        <xdr:cNvCxnSpPr/>
      </xdr:nvCxnSpPr>
      <xdr:spPr>
        <a:xfrm flipV="1">
          <a:off x="14401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5" name="フローチャート: 判断 334"/>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6" name="テキスト ボックス 33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102341</xdr:rowOff>
    </xdr:to>
    <xdr:cxnSp macro="">
      <xdr:nvCxnSpPr>
        <xdr:cNvPr id="337" name="直線コネクタ 336"/>
        <xdr:cNvCxnSpPr/>
      </xdr:nvCxnSpPr>
      <xdr:spPr>
        <a:xfrm>
          <a:off x="13512800" y="102018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8" name="フローチャート: 判断 33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9" name="テキスト ボックス 338"/>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0" name="フローチャート: 判断 33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1" name="テキスト ボックス 34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47" name="楕円 346"/>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13034</xdr:rowOff>
    </xdr:from>
    <xdr:ext cx="762000" cy="259045"/>
    <xdr:sp macro="" textlink="">
      <xdr:nvSpPr>
        <xdr:cNvPr id="348" name="定員管理の状況該当値テキスト"/>
        <xdr:cNvSpPr txBox="1"/>
      </xdr:nvSpPr>
      <xdr:spPr>
        <a:xfrm>
          <a:off x="17106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49" name="楕円 348"/>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50" name="テキスト ボックス 349"/>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51" name="楕円 350"/>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52" name="テキスト ボックス 351"/>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51541</xdr:rowOff>
    </xdr:from>
    <xdr:to>
      <xdr:col>68</xdr:col>
      <xdr:colOff>203200</xdr:colOff>
      <xdr:row>59</xdr:row>
      <xdr:rowOff>153141</xdr:rowOff>
    </xdr:to>
    <xdr:sp macro="" textlink="">
      <xdr:nvSpPr>
        <xdr:cNvPr id="353" name="楕円 352"/>
        <xdr:cNvSpPr/>
      </xdr:nvSpPr>
      <xdr:spPr>
        <a:xfrm>
          <a:off x="14351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163318</xdr:rowOff>
    </xdr:from>
    <xdr:ext cx="762000" cy="259045"/>
    <xdr:sp macro="" textlink="">
      <xdr:nvSpPr>
        <xdr:cNvPr id="354" name="テキスト ボックス 353"/>
        <xdr:cNvSpPr txBox="1"/>
      </xdr:nvSpPr>
      <xdr:spPr>
        <a:xfrm>
          <a:off x="14020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55" name="楕円 354"/>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56" name="テキスト ボックス 355"/>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市債発行額の抑制に努めたことにより比率は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前年度同率だが、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庁舎建設や学校施設整備などの大規模事業の実施により元利償還金が増加することが見込まれるため、事業の適正な執行に努める。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4" name="直線コネクタ 383"/>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6" name="直線コネクタ 38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8" name="直線コネクタ 38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35560</xdr:rowOff>
    </xdr:to>
    <xdr:cxnSp macro="">
      <xdr:nvCxnSpPr>
        <xdr:cNvPr id="389" name="直線コネクタ 388"/>
        <xdr:cNvCxnSpPr/>
      </xdr:nvCxnSpPr>
      <xdr:spPr>
        <a:xfrm>
          <a:off x="16179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9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1" name="フローチャート: 判断 39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35560</xdr:rowOff>
    </xdr:to>
    <xdr:cxnSp macro="">
      <xdr:nvCxnSpPr>
        <xdr:cNvPr id="392" name="直線コネクタ 391"/>
        <xdr:cNvCxnSpPr/>
      </xdr:nvCxnSpPr>
      <xdr:spPr>
        <a:xfrm>
          <a:off x="15290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3" name="フローチャート: 判断 39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4" name="テキスト ボックス 39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59690</xdr:rowOff>
    </xdr:to>
    <xdr:cxnSp macro="">
      <xdr:nvCxnSpPr>
        <xdr:cNvPr id="395" name="直線コネクタ 394"/>
        <xdr:cNvCxnSpPr/>
      </xdr:nvCxnSpPr>
      <xdr:spPr>
        <a:xfrm flipV="1">
          <a:off x="14401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6" name="フローチャート: 判断 395"/>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7" name="テキスト ボックス 396"/>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33020</xdr:rowOff>
    </xdr:to>
    <xdr:cxnSp macro="">
      <xdr:nvCxnSpPr>
        <xdr:cNvPr id="398" name="直線コネクタ 397"/>
        <xdr:cNvCxnSpPr/>
      </xdr:nvCxnSpPr>
      <xdr:spPr>
        <a:xfrm flipV="1">
          <a:off x="13512800" y="65747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9" name="フローチャート: 判断 39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1" name="フローチャート: 判断 400"/>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2" name="テキスト ボックス 401"/>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8" name="楕円 40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9"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10" name="楕円 40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11" name="テキスト ボックス 41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12" name="楕円 411"/>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13" name="テキスト ボックス 412"/>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4" name="楕円 413"/>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5" name="テキスト ボックス 414"/>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6" name="楕円 415"/>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7" name="テキスト ボックス 41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庁舎建設のための基金積立金などの増加により、将来負担比率は算定されなかった。庁舎建設事業などが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進捗していく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ことで、市債の増加、基金の取り崩しが見込まれるため、各事業の必要性、優先性を十分検討し事業の適正な執行に努める。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8" name="直線コネクタ 447"/>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9"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0" name="直線コネクタ 449"/>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53"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4" name="フローチャート: 判断 453"/>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103505</xdr:rowOff>
    </xdr:from>
    <xdr:to>
      <xdr:col>73</xdr:col>
      <xdr:colOff>44450</xdr:colOff>
      <xdr:row>17</xdr:row>
      <xdr:rowOff>33655</xdr:rowOff>
    </xdr:to>
    <xdr:sp macro="" textlink="">
      <xdr:nvSpPr>
        <xdr:cNvPr id="457" name="フローチャート: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134529</xdr:rowOff>
    </xdr:from>
    <xdr:to>
      <xdr:col>68</xdr:col>
      <xdr:colOff>203200</xdr:colOff>
      <xdr:row>17</xdr:row>
      <xdr:rowOff>64679</xdr:rowOff>
    </xdr:to>
    <xdr:sp macro="" textlink="">
      <xdr:nvSpPr>
        <xdr:cNvPr id="459" name="フローチャート: 判断 458"/>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0" name="テキスト ボックス 459"/>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2920</xdr:rowOff>
    </xdr:from>
    <xdr:ext cx="762000" cy="259045"/>
    <xdr:sp macro="" textlink="">
      <xdr:nvSpPr>
        <xdr:cNvPr id="462" name="テキスト ボックス 461"/>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93889</xdr:rowOff>
    </xdr:from>
    <xdr:to>
      <xdr:col>64</xdr:col>
      <xdr:colOff>152400</xdr:colOff>
      <xdr:row>14</xdr:row>
      <xdr:rowOff>24039</xdr:rowOff>
    </xdr:to>
    <xdr:sp macro="" textlink="">
      <xdr:nvSpPr>
        <xdr:cNvPr id="468" name="楕円 467"/>
        <xdr:cNvSpPr/>
      </xdr:nvSpPr>
      <xdr:spPr>
        <a:xfrm>
          <a:off x="13462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34216</xdr:rowOff>
    </xdr:from>
    <xdr:ext cx="762000" cy="259045"/>
    <xdr:sp macro="" textlink="">
      <xdr:nvSpPr>
        <xdr:cNvPr id="469" name="テキスト ボックス 468"/>
        <xdr:cNvSpPr txBox="1"/>
      </xdr:nvSpPr>
      <xdr:spPr>
        <a:xfrm>
          <a:off x="13131800" y="20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年齢構成等の変化により若干の上昇は見られるが、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定員管理の徹底により</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人件費は抑制され、類似団体の中でも上位の比率となっている。今後とも人件費関係経費の適正化に努めていく。</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xdr:rowOff>
    </xdr:from>
    <xdr:to>
      <xdr:col>24</xdr:col>
      <xdr:colOff>25400</xdr:colOff>
      <xdr:row>35</xdr:row>
      <xdr:rowOff>107950</xdr:rowOff>
    </xdr:to>
    <xdr:cxnSp macro="">
      <xdr:nvCxnSpPr>
        <xdr:cNvPr id="66" name="直線コネクタ 65"/>
        <xdr:cNvCxnSpPr/>
      </xdr:nvCxnSpPr>
      <xdr:spPr>
        <a:xfrm>
          <a:off x="3987800" y="601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50800</xdr:rowOff>
    </xdr:to>
    <xdr:cxnSp macro="">
      <xdr:nvCxnSpPr>
        <xdr:cNvPr id="69" name="直線コネクタ 68"/>
        <xdr:cNvCxnSpPr/>
      </xdr:nvCxnSpPr>
      <xdr:spPr>
        <a:xfrm flipV="1">
          <a:off x="3098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50800</xdr:rowOff>
    </xdr:to>
    <xdr:cxnSp macro="">
      <xdr:nvCxnSpPr>
        <xdr:cNvPr id="72" name="直線コネクタ 71"/>
        <xdr:cNvCxnSpPr/>
      </xdr:nvCxnSpPr>
      <xdr:spPr>
        <a:xfrm>
          <a:off x="2209800" y="595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74" name="テキスト ボックス 73"/>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12700</xdr:rowOff>
    </xdr:to>
    <xdr:cxnSp macro="">
      <xdr:nvCxnSpPr>
        <xdr:cNvPr id="75" name="直線コネクタ 74"/>
        <xdr:cNvCxnSpPr/>
      </xdr:nvCxnSpPr>
      <xdr:spPr>
        <a:xfrm flipV="1">
          <a:off x="1320800" y="595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133350</xdr:rowOff>
    </xdr:from>
    <xdr:to>
      <xdr:col>20</xdr:col>
      <xdr:colOff>38100</xdr:colOff>
      <xdr:row>35</xdr:row>
      <xdr:rowOff>63500</xdr:rowOff>
    </xdr:to>
    <xdr:sp macro="" textlink="">
      <xdr:nvSpPr>
        <xdr:cNvPr id="87" name="楕円 86"/>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88" name="テキスト ボックス 87"/>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9" name="楕円 88"/>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90" name="テキスト ボックス 89"/>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施設の老朽化に伴う維持管理費が増加傾向にあるとともに、民間委託の推進も増加の要因となっている。施設の長寿命化や統廃合を含めた公共施設の適正な管理に努め、維持管理費のさらなる削減に取り組む。</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110671</xdr:rowOff>
    </xdr:to>
    <xdr:cxnSp macro="">
      <xdr:nvCxnSpPr>
        <xdr:cNvPr id="129" name="直線コネクタ 128"/>
        <xdr:cNvCxnSpPr/>
      </xdr:nvCxnSpPr>
      <xdr:spPr>
        <a:xfrm>
          <a:off x="15671800" y="31477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151493</xdr:rowOff>
    </xdr:from>
    <xdr:to>
      <xdr:col>78</xdr:col>
      <xdr:colOff>69850</xdr:colOff>
      <xdr:row>18</xdr:row>
      <xdr:rowOff>61686</xdr:rowOff>
    </xdr:to>
    <xdr:cxnSp macro="">
      <xdr:nvCxnSpPr>
        <xdr:cNvPr id="132" name="直線コネクタ 131"/>
        <xdr:cNvCxnSpPr/>
      </xdr:nvCxnSpPr>
      <xdr:spPr>
        <a:xfrm>
          <a:off x="14782800" y="3066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81841</xdr:rowOff>
    </xdr:from>
    <xdr:ext cx="736600" cy="259045"/>
    <xdr:sp macro="" textlink="">
      <xdr:nvSpPr>
        <xdr:cNvPr id="134" name="テキスト ボックス 133"/>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151493</xdr:rowOff>
    </xdr:to>
    <xdr:cxnSp macro="">
      <xdr:nvCxnSpPr>
        <xdr:cNvPr id="135" name="直線コネクタ 134"/>
        <xdr:cNvCxnSpPr/>
      </xdr:nvCxnSpPr>
      <xdr:spPr>
        <a:xfrm>
          <a:off x="13893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102507</xdr:rowOff>
    </xdr:to>
    <xdr:cxnSp macro="">
      <xdr:nvCxnSpPr>
        <xdr:cNvPr id="138" name="直線コネクタ 137"/>
        <xdr:cNvCxnSpPr/>
      </xdr:nvCxnSpPr>
      <xdr:spPr>
        <a:xfrm>
          <a:off x="13004800" y="2935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2" name="テキスト ボックス 141"/>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59871</xdr:rowOff>
    </xdr:from>
    <xdr:to>
      <xdr:col>82</xdr:col>
      <xdr:colOff>158750</xdr:colOff>
      <xdr:row>18</xdr:row>
      <xdr:rowOff>161471</xdr:rowOff>
    </xdr:to>
    <xdr:sp macro="" textlink="">
      <xdr:nvSpPr>
        <xdr:cNvPr id="148" name="楕円 147"/>
        <xdr:cNvSpPr/>
      </xdr:nvSpPr>
      <xdr:spPr>
        <a:xfrm>
          <a:off x="164592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31948</xdr:rowOff>
    </xdr:from>
    <xdr:ext cx="762000" cy="259045"/>
    <xdr:sp macro="" textlink="">
      <xdr:nvSpPr>
        <xdr:cNvPr id="149" name="物件費該当値テキスト"/>
        <xdr:cNvSpPr txBox="1"/>
      </xdr:nvSpPr>
      <xdr:spPr>
        <a:xfrm>
          <a:off x="165989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100693</xdr:rowOff>
    </xdr:from>
    <xdr:to>
      <xdr:col>74</xdr:col>
      <xdr:colOff>31750</xdr:colOff>
      <xdr:row>18</xdr:row>
      <xdr:rowOff>30843</xdr:rowOff>
    </xdr:to>
    <xdr:sp macro="" textlink="">
      <xdr:nvSpPr>
        <xdr:cNvPr id="152" name="楕円 151"/>
        <xdr:cNvSpPr/>
      </xdr:nvSpPr>
      <xdr:spPr>
        <a:xfrm>
          <a:off x="14732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15620</xdr:rowOff>
    </xdr:from>
    <xdr:ext cx="762000" cy="259045"/>
    <xdr:sp macro="" textlink="">
      <xdr:nvSpPr>
        <xdr:cNvPr id="153" name="テキスト ボックス 152"/>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6" name="楕円 155"/>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7" name="テキスト ボックス 156"/>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類似団体の中でも比率が大きくなっているが、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認定こども園給付費やこども医療費助成、障がい福祉サービス費</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など、ほぼ</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例年並みである</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義務的経費ではあるが、今後の財政負担に留意しながら事業の執行に努める。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81280</xdr:rowOff>
    </xdr:to>
    <xdr:cxnSp macro="">
      <xdr:nvCxnSpPr>
        <xdr:cNvPr id="188" name="直線コネクタ 187"/>
        <xdr:cNvCxnSpPr/>
      </xdr:nvCxnSpPr>
      <xdr:spPr>
        <a:xfrm flipV="1">
          <a:off x="3987800" y="1034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81280</xdr:rowOff>
    </xdr:from>
    <xdr:to>
      <xdr:col>19</xdr:col>
      <xdr:colOff>187325</xdr:colOff>
      <xdr:row>61</xdr:row>
      <xdr:rowOff>92710</xdr:rowOff>
    </xdr:to>
    <xdr:cxnSp macro="">
      <xdr:nvCxnSpPr>
        <xdr:cNvPr id="191" name="直線コネクタ 190"/>
        <xdr:cNvCxnSpPr/>
      </xdr:nvCxnSpPr>
      <xdr:spPr>
        <a:xfrm flipV="1">
          <a:off x="3098800" y="1036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61</xdr:row>
      <xdr:rowOff>92710</xdr:rowOff>
    </xdr:to>
    <xdr:cxnSp macro="">
      <xdr:nvCxnSpPr>
        <xdr:cNvPr id="194" name="直線コネクタ 193"/>
        <xdr:cNvCxnSpPr/>
      </xdr:nvCxnSpPr>
      <xdr:spPr>
        <a:xfrm>
          <a:off x="2209800" y="1007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127000</xdr:rowOff>
    </xdr:to>
    <xdr:cxnSp macro="">
      <xdr:nvCxnSpPr>
        <xdr:cNvPr id="197" name="直線コネクタ 196"/>
        <xdr:cNvCxnSpPr/>
      </xdr:nvCxnSpPr>
      <xdr:spPr>
        <a:xfrm>
          <a:off x="1320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9" name="テキスト ボックス 198"/>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09" name="楕円 208"/>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0" name="テキスト ボックス 209"/>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41910</xdr:rowOff>
    </xdr:from>
    <xdr:to>
      <xdr:col>15</xdr:col>
      <xdr:colOff>149225</xdr:colOff>
      <xdr:row>61</xdr:row>
      <xdr:rowOff>143510</xdr:rowOff>
    </xdr:to>
    <xdr:sp macro="" textlink="">
      <xdr:nvSpPr>
        <xdr:cNvPr id="211" name="楕円 210"/>
        <xdr:cNvSpPr/>
      </xdr:nvSpPr>
      <xdr:spPr>
        <a:xfrm>
          <a:off x="3048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128287</xdr:rowOff>
    </xdr:from>
    <xdr:ext cx="762000" cy="259045"/>
    <xdr:sp macro="" textlink="">
      <xdr:nvSpPr>
        <xdr:cNvPr id="212" name="テキスト ボックス 211"/>
        <xdr:cNvSpPr txBox="1"/>
      </xdr:nvSpPr>
      <xdr:spPr>
        <a:xfrm>
          <a:off x="2717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6" name="テキスト ボックス 215"/>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167822</xdr:rowOff>
    </xdr:from>
    <xdr:to>
      <xdr:col>82</xdr:col>
      <xdr:colOff>107950</xdr:colOff>
      <xdr:row>60</xdr:row>
      <xdr:rowOff>29028</xdr:rowOff>
    </xdr:to>
    <xdr:cxnSp macro="">
      <xdr:nvCxnSpPr>
        <xdr:cNvPr id="251" name="直線コネクタ 250"/>
        <xdr:cNvCxnSpPr/>
      </xdr:nvCxnSpPr>
      <xdr:spPr>
        <a:xfrm>
          <a:off x="15671800" y="10283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167822</xdr:rowOff>
    </xdr:to>
    <xdr:cxnSp macro="">
      <xdr:nvCxnSpPr>
        <xdr:cNvPr id="254" name="直線コネクタ 253"/>
        <xdr:cNvCxnSpPr/>
      </xdr:nvCxnSpPr>
      <xdr:spPr>
        <a:xfrm>
          <a:off x="14782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102507</xdr:rowOff>
    </xdr:to>
    <xdr:cxnSp macro="">
      <xdr:nvCxnSpPr>
        <xdr:cNvPr id="257" name="直線コネクタ 256"/>
        <xdr:cNvCxnSpPr/>
      </xdr:nvCxnSpPr>
      <xdr:spPr>
        <a:xfrm>
          <a:off x="13893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58</xdr:row>
      <xdr:rowOff>159657</xdr:rowOff>
    </xdr:to>
    <xdr:cxnSp macro="">
      <xdr:nvCxnSpPr>
        <xdr:cNvPr id="260" name="直線コネクタ 259"/>
        <xdr:cNvCxnSpPr/>
      </xdr:nvCxnSpPr>
      <xdr:spPr>
        <a:xfrm flipV="1">
          <a:off x="13004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0" name="楕円 269"/>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1"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2" name="楕円 271"/>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3" name="テキスト ボックス 272"/>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4" name="楕円 273"/>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5" name="テキスト ボックス 274"/>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6" name="楕円 275"/>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7" name="テキスト ボックス 276"/>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補助費の比率については、類似団体内平均より低い水準となっている。各種団体への補助については、事業の目的、効果を総合的に判断し、</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必要性を見極め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縮減に努める。</a:t>
          </a:r>
          <a:endParaRPr lang="ja-JP" altLang="ja-JP" sz="13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36</xdr:row>
      <xdr:rowOff>88900</xdr:rowOff>
    </xdr:to>
    <xdr:cxnSp macro="">
      <xdr:nvCxnSpPr>
        <xdr:cNvPr id="312" name="直線コネクタ 311"/>
        <xdr:cNvCxnSpPr/>
      </xdr:nvCxnSpPr>
      <xdr:spPr>
        <a:xfrm flipV="1">
          <a:off x="15671800" y="619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88900</xdr:rowOff>
    </xdr:to>
    <xdr:cxnSp macro="">
      <xdr:nvCxnSpPr>
        <xdr:cNvPr id="315" name="直線コネクタ 314"/>
        <xdr:cNvCxnSpPr/>
      </xdr:nvCxnSpPr>
      <xdr:spPr>
        <a:xfrm>
          <a:off x="14782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114300</xdr:rowOff>
    </xdr:to>
    <xdr:cxnSp macro="">
      <xdr:nvCxnSpPr>
        <xdr:cNvPr id="318" name="直線コネクタ 317"/>
        <xdr:cNvCxnSpPr/>
      </xdr:nvCxnSpPr>
      <xdr:spPr>
        <a:xfrm flipV="1">
          <a:off x="13893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118127</xdr:rowOff>
    </xdr:from>
    <xdr:ext cx="762000" cy="259045"/>
    <xdr:sp macro="" textlink="">
      <xdr:nvSpPr>
        <xdr:cNvPr id="320" name="テキスト ボックス 319"/>
        <xdr:cNvSpPr txBox="1"/>
      </xdr:nvSpPr>
      <xdr:spPr>
        <a:xfrm>
          <a:off x="1440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114300</xdr:rowOff>
    </xdr:from>
    <xdr:to>
      <xdr:col>69</xdr:col>
      <xdr:colOff>92075</xdr:colOff>
      <xdr:row>37</xdr:row>
      <xdr:rowOff>31750</xdr:rowOff>
    </xdr:to>
    <xdr:cxnSp macro="">
      <xdr:nvCxnSpPr>
        <xdr:cNvPr id="321" name="直線コネクタ 320"/>
        <xdr:cNvCxnSpPr/>
      </xdr:nvCxnSpPr>
      <xdr:spPr>
        <a:xfrm flipV="1">
          <a:off x="13004800" y="628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25" name="テキスト ボックス 324"/>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31" name="楕円 330"/>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2"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6" name="テキスト ボックス 33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63500</xdr:rowOff>
    </xdr:from>
    <xdr:to>
      <xdr:col>69</xdr:col>
      <xdr:colOff>142875</xdr:colOff>
      <xdr:row>36</xdr:row>
      <xdr:rowOff>165100</xdr:rowOff>
    </xdr:to>
    <xdr:sp macro="" textlink="">
      <xdr:nvSpPr>
        <xdr:cNvPr id="337" name="楕円 336"/>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3827</xdr:rowOff>
    </xdr:from>
    <xdr:ext cx="762000" cy="259045"/>
    <xdr:sp macro="" textlink="">
      <xdr:nvSpPr>
        <xdr:cNvPr id="338" name="テキスト ボックス 337"/>
        <xdr:cNvSpPr txBox="1"/>
      </xdr:nvSpPr>
      <xdr:spPr>
        <a:xfrm>
          <a:off x="13512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市債発行額の抑制に努めてきたことから、類似団体内平均値より低い水準に位置している。今後、庁舎建設事業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の進捗により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、市債の増加が予想されるため、各事業の必要性、優先性を十分検討し、事業の適正な執行に努める。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58964</xdr:rowOff>
    </xdr:to>
    <xdr:cxnSp macro="">
      <xdr:nvCxnSpPr>
        <xdr:cNvPr id="375" name="直線コネクタ 374"/>
        <xdr:cNvCxnSpPr/>
      </xdr:nvCxnSpPr>
      <xdr:spPr>
        <a:xfrm flipV="1">
          <a:off x="3987800" y="13227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76"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91621</xdr:rowOff>
    </xdr:to>
    <xdr:cxnSp macro="">
      <xdr:nvCxnSpPr>
        <xdr:cNvPr id="378" name="直線コネクタ 377"/>
        <xdr:cNvCxnSpPr/>
      </xdr:nvCxnSpPr>
      <xdr:spPr>
        <a:xfrm flipV="1">
          <a:off x="3098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91621</xdr:rowOff>
    </xdr:to>
    <xdr:cxnSp macro="">
      <xdr:nvCxnSpPr>
        <xdr:cNvPr id="381" name="直線コネクタ 380"/>
        <xdr:cNvCxnSpPr/>
      </xdr:nvCxnSpPr>
      <xdr:spPr>
        <a:xfrm>
          <a:off x="2209800" y="13206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83" name="テキスト ボックス 382"/>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37193</xdr:rowOff>
    </xdr:to>
    <xdr:cxnSp macro="">
      <xdr:nvCxnSpPr>
        <xdr:cNvPr id="384" name="直線コネクタ 383"/>
        <xdr:cNvCxnSpPr/>
      </xdr:nvCxnSpPr>
      <xdr:spPr>
        <a:xfrm flipV="1">
          <a:off x="1320800" y="13206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6" name="テキスト ボックス 385"/>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88" name="テキスト ボックス 387"/>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94" name="楕円 393"/>
        <xdr:cNvSpPr/>
      </xdr:nvSpPr>
      <xdr:spPr>
        <a:xfrm>
          <a:off x="4775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163484</xdr:rowOff>
    </xdr:from>
    <xdr:ext cx="762000" cy="259045"/>
    <xdr:sp macro="" textlink="">
      <xdr:nvSpPr>
        <xdr:cNvPr id="395" name="公債費該当値テキスト"/>
        <xdr:cNvSpPr txBox="1"/>
      </xdr:nvSpPr>
      <xdr:spPr>
        <a:xfrm>
          <a:off x="4914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96" name="楕円 395"/>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397" name="テキスト ボックス 396"/>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40821</xdr:rowOff>
    </xdr:from>
    <xdr:to>
      <xdr:col>15</xdr:col>
      <xdr:colOff>149225</xdr:colOff>
      <xdr:row>77</xdr:row>
      <xdr:rowOff>142421</xdr:rowOff>
    </xdr:to>
    <xdr:sp macro="" textlink="">
      <xdr:nvSpPr>
        <xdr:cNvPr id="398" name="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152598</xdr:rowOff>
    </xdr:from>
    <xdr:ext cx="762000" cy="259045"/>
    <xdr:sp macro="" textlink="">
      <xdr:nvSpPr>
        <xdr:cNvPr id="399" name="テキスト ボックス 398"/>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0" name="楕円 399"/>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401" name="テキスト ボックス 400"/>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402" name="楕円 401"/>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403" name="テキスト ボックス 40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類似団体平均よりも高い水準にあ</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今後も事業の必要性、優先性を十分に検討し、</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将来を見据えた真に必要な</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予算の執行に努める。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9979</xdr:rowOff>
    </xdr:to>
    <xdr:cxnSp macro="">
      <xdr:nvCxnSpPr>
        <xdr:cNvPr id="438" name="直線コネクタ 437"/>
        <xdr:cNvCxnSpPr/>
      </xdr:nvCxnSpPr>
      <xdr:spPr>
        <a:xfrm>
          <a:off x="15671800" y="13510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78</xdr:row>
      <xdr:rowOff>137886</xdr:rowOff>
    </xdr:to>
    <xdr:cxnSp macro="">
      <xdr:nvCxnSpPr>
        <xdr:cNvPr id="441" name="直線コネクタ 440"/>
        <xdr:cNvCxnSpPr/>
      </xdr:nvCxnSpPr>
      <xdr:spPr>
        <a:xfrm>
          <a:off x="14782800" y="1345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78</xdr:row>
      <xdr:rowOff>83457</xdr:rowOff>
    </xdr:to>
    <xdr:cxnSp macro="">
      <xdr:nvCxnSpPr>
        <xdr:cNvPr id="444" name="直線コネクタ 443"/>
        <xdr:cNvCxnSpPr/>
      </xdr:nvCxnSpPr>
      <xdr:spPr>
        <a:xfrm>
          <a:off x="13893800" y="131408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37193</xdr:rowOff>
    </xdr:to>
    <xdr:cxnSp macro="">
      <xdr:nvCxnSpPr>
        <xdr:cNvPr id="447" name="直線コネクタ 446"/>
        <xdr:cNvCxnSpPr/>
      </xdr:nvCxnSpPr>
      <xdr:spPr>
        <a:xfrm flipV="1">
          <a:off x="13004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7" name="楕円 456"/>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8" name="公債費以外該当値テキスト"/>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59" name="楕円 458"/>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60" name="テキスト ボックス 459"/>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1" name="楕円 460"/>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2" name="テキスト ボックス 461"/>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3" name="楕円 462"/>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64" name="テキスト ボックス 463"/>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5" name="楕円 464"/>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66" name="テキスト ボックス 465"/>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99610</xdr:rowOff>
    </xdr:from>
    <xdr:ext cx="762000" cy="259045"/>
    <xdr:sp macro="" textlink="">
      <xdr:nvSpPr>
        <xdr:cNvPr id="46" name="人口1人当たり決算額の推移最小値テキスト130"/>
        <xdr:cNvSpPr txBox="1"/>
      </xdr:nvSpPr>
      <xdr:spPr>
        <a:xfrm>
          <a:off x="5740400" y="357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89433</xdr:rowOff>
    </xdr:from>
    <xdr:to>
      <xdr:col>29</xdr:col>
      <xdr:colOff>127000</xdr:colOff>
      <xdr:row>20</xdr:row>
      <xdr:rowOff>143116</xdr:rowOff>
    </xdr:to>
    <xdr:cxnSp macro="">
      <xdr:nvCxnSpPr>
        <xdr:cNvPr id="50" name="直線コネクタ 49"/>
        <xdr:cNvCxnSpPr/>
      </xdr:nvCxnSpPr>
      <xdr:spPr bwMode="auto">
        <a:xfrm flipV="1">
          <a:off x="5003800" y="3566058"/>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143116</xdr:rowOff>
    </xdr:from>
    <xdr:to>
      <xdr:col>26</xdr:col>
      <xdr:colOff>50800</xdr:colOff>
      <xdr:row>20</xdr:row>
      <xdr:rowOff>143802</xdr:rowOff>
    </xdr:to>
    <xdr:cxnSp macro="">
      <xdr:nvCxnSpPr>
        <xdr:cNvPr id="53" name="直線コネクタ 52"/>
        <xdr:cNvCxnSpPr/>
      </xdr:nvCxnSpPr>
      <xdr:spPr bwMode="auto">
        <a:xfrm flipV="1">
          <a:off x="4305300" y="3619741"/>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125819</xdr:rowOff>
    </xdr:from>
    <xdr:to>
      <xdr:col>22</xdr:col>
      <xdr:colOff>114300</xdr:colOff>
      <xdr:row>20</xdr:row>
      <xdr:rowOff>143802</xdr:rowOff>
    </xdr:to>
    <xdr:cxnSp macro="">
      <xdr:nvCxnSpPr>
        <xdr:cNvPr id="56" name="直線コネクタ 55"/>
        <xdr:cNvCxnSpPr/>
      </xdr:nvCxnSpPr>
      <xdr:spPr bwMode="auto">
        <a:xfrm>
          <a:off x="3606800" y="3602444"/>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125324</xdr:rowOff>
    </xdr:from>
    <xdr:to>
      <xdr:col>18</xdr:col>
      <xdr:colOff>177800</xdr:colOff>
      <xdr:row>20</xdr:row>
      <xdr:rowOff>125819</xdr:rowOff>
    </xdr:to>
    <xdr:cxnSp macro="">
      <xdr:nvCxnSpPr>
        <xdr:cNvPr id="59" name="直線コネクタ 58"/>
        <xdr:cNvCxnSpPr/>
      </xdr:nvCxnSpPr>
      <xdr:spPr bwMode="auto">
        <a:xfrm>
          <a:off x="2908300" y="3601949"/>
          <a:ext cx="6985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25823</xdr:rowOff>
    </xdr:from>
    <xdr:ext cx="762000" cy="259045"/>
    <xdr:sp macro="" textlink="">
      <xdr:nvSpPr>
        <xdr:cNvPr id="61" name="テキスト ボックス 60"/>
        <xdr:cNvSpPr txBox="1"/>
      </xdr:nvSpPr>
      <xdr:spPr>
        <a:xfrm>
          <a:off x="32258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38633</xdr:rowOff>
    </xdr:from>
    <xdr:to>
      <xdr:col>29</xdr:col>
      <xdr:colOff>177800</xdr:colOff>
      <xdr:row>20</xdr:row>
      <xdr:rowOff>140233</xdr:rowOff>
    </xdr:to>
    <xdr:sp macro="" textlink="">
      <xdr:nvSpPr>
        <xdr:cNvPr id="69" name="楕円 68"/>
        <xdr:cNvSpPr/>
      </xdr:nvSpPr>
      <xdr:spPr bwMode="auto">
        <a:xfrm>
          <a:off x="5600700" y="351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118660</xdr:rowOff>
    </xdr:from>
    <xdr:ext cx="762000" cy="259045"/>
    <xdr:sp macro="" textlink="">
      <xdr:nvSpPr>
        <xdr:cNvPr id="70" name="人口1人当たり決算額の推移該当値テキスト130"/>
        <xdr:cNvSpPr txBox="1"/>
      </xdr:nvSpPr>
      <xdr:spPr>
        <a:xfrm>
          <a:off x="5740400" y="342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92316</xdr:rowOff>
    </xdr:from>
    <xdr:to>
      <xdr:col>26</xdr:col>
      <xdr:colOff>101600</xdr:colOff>
      <xdr:row>21</xdr:row>
      <xdr:rowOff>22466</xdr:rowOff>
    </xdr:to>
    <xdr:sp macro="" textlink="">
      <xdr:nvSpPr>
        <xdr:cNvPr id="71" name="楕円 70"/>
        <xdr:cNvSpPr/>
      </xdr:nvSpPr>
      <xdr:spPr bwMode="auto">
        <a:xfrm>
          <a:off x="4953000" y="35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7243</xdr:rowOff>
    </xdr:from>
    <xdr:ext cx="736600" cy="259045"/>
    <xdr:sp macro="" textlink="">
      <xdr:nvSpPr>
        <xdr:cNvPr id="72" name="テキスト ボックス 71"/>
        <xdr:cNvSpPr txBox="1"/>
      </xdr:nvSpPr>
      <xdr:spPr>
        <a:xfrm>
          <a:off x="4622800" y="365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93002</xdr:rowOff>
    </xdr:from>
    <xdr:to>
      <xdr:col>22</xdr:col>
      <xdr:colOff>165100</xdr:colOff>
      <xdr:row>21</xdr:row>
      <xdr:rowOff>23152</xdr:rowOff>
    </xdr:to>
    <xdr:sp macro="" textlink="">
      <xdr:nvSpPr>
        <xdr:cNvPr id="73" name="楕円 72"/>
        <xdr:cNvSpPr/>
      </xdr:nvSpPr>
      <xdr:spPr bwMode="auto">
        <a:xfrm>
          <a:off x="4254500" y="35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7929</xdr:rowOff>
    </xdr:from>
    <xdr:ext cx="762000" cy="259045"/>
    <xdr:sp macro="" textlink="">
      <xdr:nvSpPr>
        <xdr:cNvPr id="74" name="テキスト ボックス 73"/>
        <xdr:cNvSpPr txBox="1"/>
      </xdr:nvSpPr>
      <xdr:spPr>
        <a:xfrm>
          <a:off x="3924300" y="36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75019</xdr:rowOff>
    </xdr:from>
    <xdr:to>
      <xdr:col>19</xdr:col>
      <xdr:colOff>38100</xdr:colOff>
      <xdr:row>21</xdr:row>
      <xdr:rowOff>5169</xdr:rowOff>
    </xdr:to>
    <xdr:sp macro="" textlink="">
      <xdr:nvSpPr>
        <xdr:cNvPr id="75" name="楕円 74"/>
        <xdr:cNvSpPr/>
      </xdr:nvSpPr>
      <xdr:spPr bwMode="auto">
        <a:xfrm>
          <a:off x="3556000" y="35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161396</xdr:rowOff>
    </xdr:from>
    <xdr:ext cx="762000" cy="259045"/>
    <xdr:sp macro="" textlink="">
      <xdr:nvSpPr>
        <xdr:cNvPr id="76" name="テキスト ボックス 75"/>
        <xdr:cNvSpPr txBox="1"/>
      </xdr:nvSpPr>
      <xdr:spPr>
        <a:xfrm>
          <a:off x="3225800" y="36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74524</xdr:rowOff>
    </xdr:from>
    <xdr:to>
      <xdr:col>15</xdr:col>
      <xdr:colOff>101600</xdr:colOff>
      <xdr:row>21</xdr:row>
      <xdr:rowOff>4674</xdr:rowOff>
    </xdr:to>
    <xdr:sp macro="" textlink="">
      <xdr:nvSpPr>
        <xdr:cNvPr id="77" name="楕円 76"/>
        <xdr:cNvSpPr/>
      </xdr:nvSpPr>
      <xdr:spPr bwMode="auto">
        <a:xfrm>
          <a:off x="2857500" y="355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160901</xdr:rowOff>
    </xdr:from>
    <xdr:ext cx="762000" cy="259045"/>
    <xdr:sp macro="" textlink="">
      <xdr:nvSpPr>
        <xdr:cNvPr id="78" name="テキスト ボックス 77"/>
        <xdr:cNvSpPr txBox="1"/>
      </xdr:nvSpPr>
      <xdr:spPr>
        <a:xfrm>
          <a:off x="2527300" y="363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29769</xdr:rowOff>
    </xdr:from>
    <xdr:to>
      <xdr:col>29</xdr:col>
      <xdr:colOff>127000</xdr:colOff>
      <xdr:row>37</xdr:row>
      <xdr:rowOff>95301</xdr:rowOff>
    </xdr:to>
    <xdr:cxnSp macro="">
      <xdr:nvCxnSpPr>
        <xdr:cNvPr id="108" name="直線コネクタ 107"/>
        <xdr:cNvCxnSpPr/>
      </xdr:nvCxnSpPr>
      <xdr:spPr bwMode="auto">
        <a:xfrm flipV="1">
          <a:off x="5651500" y="5954319"/>
          <a:ext cx="0" cy="12656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105478</xdr:rowOff>
    </xdr:from>
    <xdr:ext cx="762000" cy="259045"/>
    <xdr:sp macro="" textlink="">
      <xdr:nvSpPr>
        <xdr:cNvPr id="109" name="人口1人当たり決算額の推移最小値テキスト445"/>
        <xdr:cNvSpPr txBox="1"/>
      </xdr:nvSpPr>
      <xdr:spPr>
        <a:xfrm>
          <a:off x="5740400" y="723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95301</xdr:rowOff>
    </xdr:from>
    <xdr:to>
      <xdr:col>30</xdr:col>
      <xdr:colOff>25400</xdr:colOff>
      <xdr:row>37</xdr:row>
      <xdr:rowOff>95301</xdr:rowOff>
    </xdr:to>
    <xdr:cxnSp macro="">
      <xdr:nvCxnSpPr>
        <xdr:cNvPr id="110" name="直線コネクタ 109"/>
        <xdr:cNvCxnSpPr/>
      </xdr:nvCxnSpPr>
      <xdr:spPr bwMode="auto">
        <a:xfrm>
          <a:off x="5562600" y="722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287596</xdr:rowOff>
    </xdr:from>
    <xdr:ext cx="762000" cy="259045"/>
    <xdr:sp macro="" textlink="">
      <xdr:nvSpPr>
        <xdr:cNvPr id="111" name="人口1人当たり決算額の推移最大値テキスト445"/>
        <xdr:cNvSpPr txBox="1"/>
      </xdr:nvSpPr>
      <xdr:spPr>
        <a:xfrm>
          <a:off x="5740400" y="56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29769</xdr:rowOff>
    </xdr:from>
    <xdr:to>
      <xdr:col>30</xdr:col>
      <xdr:colOff>25400</xdr:colOff>
      <xdr:row>33</xdr:row>
      <xdr:rowOff>29769</xdr:rowOff>
    </xdr:to>
    <xdr:cxnSp macro="">
      <xdr:nvCxnSpPr>
        <xdr:cNvPr id="112" name="直線コネクタ 111"/>
        <xdr:cNvCxnSpPr/>
      </xdr:nvCxnSpPr>
      <xdr:spPr bwMode="auto">
        <a:xfrm>
          <a:off x="5562600" y="5954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77927</xdr:rowOff>
    </xdr:from>
    <xdr:to>
      <xdr:col>29</xdr:col>
      <xdr:colOff>127000</xdr:colOff>
      <xdr:row>37</xdr:row>
      <xdr:rowOff>95301</xdr:rowOff>
    </xdr:to>
    <xdr:cxnSp macro="">
      <xdr:nvCxnSpPr>
        <xdr:cNvPr id="113" name="直線コネクタ 112"/>
        <xdr:cNvCxnSpPr/>
      </xdr:nvCxnSpPr>
      <xdr:spPr bwMode="auto">
        <a:xfrm>
          <a:off x="5003800" y="7202627"/>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133113</xdr:rowOff>
    </xdr:from>
    <xdr:ext cx="762000" cy="259045"/>
    <xdr:sp macro="" textlink="">
      <xdr:nvSpPr>
        <xdr:cNvPr id="114" name="人口1人当たり決算額の推移平均値テキスト445"/>
        <xdr:cNvSpPr txBox="1"/>
      </xdr:nvSpPr>
      <xdr:spPr>
        <a:xfrm>
          <a:off x="5740400" y="640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288036</xdr:rowOff>
    </xdr:from>
    <xdr:to>
      <xdr:col>29</xdr:col>
      <xdr:colOff>177800</xdr:colOff>
      <xdr:row>35</xdr:row>
      <xdr:rowOff>46736</xdr:rowOff>
    </xdr:to>
    <xdr:sp macro="" textlink="">
      <xdr:nvSpPr>
        <xdr:cNvPr id="115" name="フローチャート: 判断 114"/>
        <xdr:cNvSpPr/>
      </xdr:nvSpPr>
      <xdr:spPr bwMode="auto">
        <a:xfrm>
          <a:off x="56007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165176</xdr:rowOff>
    </xdr:from>
    <xdr:to>
      <xdr:col>26</xdr:col>
      <xdr:colOff>50800</xdr:colOff>
      <xdr:row>37</xdr:row>
      <xdr:rowOff>77927</xdr:rowOff>
    </xdr:to>
    <xdr:cxnSp macro="">
      <xdr:nvCxnSpPr>
        <xdr:cNvPr id="116" name="直線コネクタ 115"/>
        <xdr:cNvCxnSpPr/>
      </xdr:nvCxnSpPr>
      <xdr:spPr bwMode="auto">
        <a:xfrm>
          <a:off x="4305300" y="7118426"/>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67284</xdr:rowOff>
    </xdr:from>
    <xdr:to>
      <xdr:col>26</xdr:col>
      <xdr:colOff>101600</xdr:colOff>
      <xdr:row>35</xdr:row>
      <xdr:rowOff>168884</xdr:rowOff>
    </xdr:to>
    <xdr:sp macro="" textlink="">
      <xdr:nvSpPr>
        <xdr:cNvPr id="117" name="フローチャート: 判断 116"/>
        <xdr:cNvSpPr/>
      </xdr:nvSpPr>
      <xdr:spPr bwMode="auto">
        <a:xfrm>
          <a:off x="4953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179061</xdr:rowOff>
    </xdr:from>
    <xdr:ext cx="736600" cy="259045"/>
    <xdr:sp macro="" textlink="">
      <xdr:nvSpPr>
        <xdr:cNvPr id="118" name="テキスト ボックス 117"/>
        <xdr:cNvSpPr txBox="1"/>
      </xdr:nvSpPr>
      <xdr:spPr>
        <a:xfrm>
          <a:off x="4622800" y="64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165176</xdr:rowOff>
    </xdr:from>
    <xdr:to>
      <xdr:col>22</xdr:col>
      <xdr:colOff>114300</xdr:colOff>
      <xdr:row>37</xdr:row>
      <xdr:rowOff>71755</xdr:rowOff>
    </xdr:to>
    <xdr:cxnSp macro="">
      <xdr:nvCxnSpPr>
        <xdr:cNvPr id="119" name="直線コネクタ 118"/>
        <xdr:cNvCxnSpPr/>
      </xdr:nvCxnSpPr>
      <xdr:spPr bwMode="auto">
        <a:xfrm flipV="1">
          <a:off x="3606800" y="7118426"/>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305</xdr:rowOff>
    </xdr:from>
    <xdr:to>
      <xdr:col>22</xdr:col>
      <xdr:colOff>165100</xdr:colOff>
      <xdr:row>35</xdr:row>
      <xdr:rowOff>101905</xdr:rowOff>
    </xdr:to>
    <xdr:sp macro="" textlink="">
      <xdr:nvSpPr>
        <xdr:cNvPr id="120" name="フローチャート: 判断 119"/>
        <xdr:cNvSpPr/>
      </xdr:nvSpPr>
      <xdr:spPr bwMode="auto">
        <a:xfrm>
          <a:off x="4254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112082</xdr:rowOff>
    </xdr:from>
    <xdr:ext cx="762000" cy="259045"/>
    <xdr:sp macro="" textlink="">
      <xdr:nvSpPr>
        <xdr:cNvPr id="121" name="テキスト ボックス 120"/>
        <xdr:cNvSpPr txBox="1"/>
      </xdr:nvSpPr>
      <xdr:spPr>
        <a:xfrm>
          <a:off x="3924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71755</xdr:rowOff>
    </xdr:from>
    <xdr:to>
      <xdr:col>18</xdr:col>
      <xdr:colOff>177800</xdr:colOff>
      <xdr:row>37</xdr:row>
      <xdr:rowOff>161137</xdr:rowOff>
    </xdr:to>
    <xdr:cxnSp macro="">
      <xdr:nvCxnSpPr>
        <xdr:cNvPr id="122" name="直線コネクタ 121"/>
        <xdr:cNvCxnSpPr/>
      </xdr:nvCxnSpPr>
      <xdr:spPr bwMode="auto">
        <a:xfrm flipV="1">
          <a:off x="2908300" y="7196455"/>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240564</xdr:rowOff>
    </xdr:from>
    <xdr:to>
      <xdr:col>19</xdr:col>
      <xdr:colOff>38100</xdr:colOff>
      <xdr:row>34</xdr:row>
      <xdr:rowOff>342164</xdr:rowOff>
    </xdr:to>
    <xdr:sp macro="" textlink="">
      <xdr:nvSpPr>
        <xdr:cNvPr id="123" name="フローチャート: 判断 122"/>
        <xdr:cNvSpPr/>
      </xdr:nvSpPr>
      <xdr:spPr bwMode="auto">
        <a:xfrm>
          <a:off x="35560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9440</xdr:rowOff>
    </xdr:from>
    <xdr:ext cx="762000" cy="259045"/>
    <xdr:sp macro="" textlink="">
      <xdr:nvSpPr>
        <xdr:cNvPr id="124" name="テキスト ボックス 123"/>
        <xdr:cNvSpPr txBox="1"/>
      </xdr:nvSpPr>
      <xdr:spPr>
        <a:xfrm>
          <a:off x="32258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5" name="フローチャート: 判断 124"/>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6" name="テキスト ボックス 125"/>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44501</xdr:rowOff>
    </xdr:from>
    <xdr:to>
      <xdr:col>29</xdr:col>
      <xdr:colOff>177800</xdr:colOff>
      <xdr:row>37</xdr:row>
      <xdr:rowOff>146101</xdr:rowOff>
    </xdr:to>
    <xdr:sp macro="" textlink="">
      <xdr:nvSpPr>
        <xdr:cNvPr id="132" name="楕円 131"/>
        <xdr:cNvSpPr/>
      </xdr:nvSpPr>
      <xdr:spPr bwMode="auto">
        <a:xfrm>
          <a:off x="5600700" y="716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124528</xdr:rowOff>
    </xdr:from>
    <xdr:ext cx="762000" cy="259045"/>
    <xdr:sp macro="" textlink="">
      <xdr:nvSpPr>
        <xdr:cNvPr id="133" name="人口1人当たり決算額の推移該当値テキスト445"/>
        <xdr:cNvSpPr txBox="1"/>
      </xdr:nvSpPr>
      <xdr:spPr>
        <a:xfrm>
          <a:off x="5740400" y="70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27127</xdr:rowOff>
    </xdr:from>
    <xdr:to>
      <xdr:col>26</xdr:col>
      <xdr:colOff>101600</xdr:colOff>
      <xdr:row>37</xdr:row>
      <xdr:rowOff>128727</xdr:rowOff>
    </xdr:to>
    <xdr:sp macro="" textlink="">
      <xdr:nvSpPr>
        <xdr:cNvPr id="134" name="楕円 133"/>
        <xdr:cNvSpPr/>
      </xdr:nvSpPr>
      <xdr:spPr bwMode="auto">
        <a:xfrm>
          <a:off x="49530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113504</xdr:rowOff>
    </xdr:from>
    <xdr:ext cx="736600" cy="259045"/>
    <xdr:sp macro="" textlink="">
      <xdr:nvSpPr>
        <xdr:cNvPr id="135" name="テキスト ボックス 134"/>
        <xdr:cNvSpPr txBox="1"/>
      </xdr:nvSpPr>
      <xdr:spPr>
        <a:xfrm>
          <a:off x="4622800" y="723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114376</xdr:rowOff>
    </xdr:from>
    <xdr:to>
      <xdr:col>22</xdr:col>
      <xdr:colOff>165100</xdr:colOff>
      <xdr:row>37</xdr:row>
      <xdr:rowOff>44526</xdr:rowOff>
    </xdr:to>
    <xdr:sp macro="" textlink="">
      <xdr:nvSpPr>
        <xdr:cNvPr id="136" name="楕円 135"/>
        <xdr:cNvSpPr/>
      </xdr:nvSpPr>
      <xdr:spPr bwMode="auto">
        <a:xfrm>
          <a:off x="4254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29303</xdr:rowOff>
    </xdr:from>
    <xdr:ext cx="762000" cy="259045"/>
    <xdr:sp macro="" textlink="">
      <xdr:nvSpPr>
        <xdr:cNvPr id="137" name="テキスト ボックス 136"/>
        <xdr:cNvSpPr txBox="1"/>
      </xdr:nvSpPr>
      <xdr:spPr>
        <a:xfrm>
          <a:off x="3924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20955</xdr:rowOff>
    </xdr:from>
    <xdr:to>
      <xdr:col>19</xdr:col>
      <xdr:colOff>38100</xdr:colOff>
      <xdr:row>37</xdr:row>
      <xdr:rowOff>122555</xdr:rowOff>
    </xdr:to>
    <xdr:sp macro="" textlink="">
      <xdr:nvSpPr>
        <xdr:cNvPr id="138" name="楕円 137"/>
        <xdr:cNvSpPr/>
      </xdr:nvSpPr>
      <xdr:spPr bwMode="auto">
        <a:xfrm>
          <a:off x="3556000" y="714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107332</xdr:rowOff>
    </xdr:from>
    <xdr:ext cx="762000" cy="259045"/>
    <xdr:sp macro="" textlink="">
      <xdr:nvSpPr>
        <xdr:cNvPr id="139" name="テキスト ボックス 138"/>
        <xdr:cNvSpPr txBox="1"/>
      </xdr:nvSpPr>
      <xdr:spPr>
        <a:xfrm>
          <a:off x="3225800"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110337</xdr:rowOff>
    </xdr:from>
    <xdr:to>
      <xdr:col>15</xdr:col>
      <xdr:colOff>101600</xdr:colOff>
      <xdr:row>37</xdr:row>
      <xdr:rowOff>211937</xdr:rowOff>
    </xdr:to>
    <xdr:sp macro="" textlink="">
      <xdr:nvSpPr>
        <xdr:cNvPr id="140" name="楕円 139"/>
        <xdr:cNvSpPr/>
      </xdr:nvSpPr>
      <xdr:spPr bwMode="auto">
        <a:xfrm>
          <a:off x="2857500" y="723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196714</xdr:rowOff>
    </xdr:from>
    <xdr:ext cx="762000" cy="259045"/>
    <xdr:sp macro="" textlink="">
      <xdr:nvSpPr>
        <xdr:cNvPr id="141" name="テキスト ボックス 140"/>
        <xdr:cNvSpPr txBox="1"/>
      </xdr:nvSpPr>
      <xdr:spPr>
        <a:xfrm>
          <a:off x="2527300" y="732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151653</xdr:rowOff>
    </xdr:from>
    <xdr:to>
      <xdr:col>24</xdr:col>
      <xdr:colOff>63500</xdr:colOff>
      <xdr:row>39</xdr:row>
      <xdr:rowOff>163736</xdr:rowOff>
    </xdr:to>
    <xdr:cxnSp macro="">
      <xdr:nvCxnSpPr>
        <xdr:cNvPr id="63" name="直線コネクタ 62"/>
        <xdr:cNvCxnSpPr/>
      </xdr:nvCxnSpPr>
      <xdr:spPr>
        <a:xfrm flipV="1">
          <a:off x="3797300" y="683820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163736</xdr:rowOff>
    </xdr:from>
    <xdr:to>
      <xdr:col>19</xdr:col>
      <xdr:colOff>177800</xdr:colOff>
      <xdr:row>39</xdr:row>
      <xdr:rowOff>171377</xdr:rowOff>
    </xdr:to>
    <xdr:cxnSp macro="">
      <xdr:nvCxnSpPr>
        <xdr:cNvPr id="66" name="直線コネクタ 65"/>
        <xdr:cNvCxnSpPr/>
      </xdr:nvCxnSpPr>
      <xdr:spPr>
        <a:xfrm flipV="1">
          <a:off x="2908300" y="685028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161417</xdr:rowOff>
    </xdr:from>
    <xdr:to>
      <xdr:col>15</xdr:col>
      <xdr:colOff>50800</xdr:colOff>
      <xdr:row>39</xdr:row>
      <xdr:rowOff>171377</xdr:rowOff>
    </xdr:to>
    <xdr:cxnSp macro="">
      <xdr:nvCxnSpPr>
        <xdr:cNvPr id="69" name="直線コネクタ 68"/>
        <xdr:cNvCxnSpPr/>
      </xdr:nvCxnSpPr>
      <xdr:spPr>
        <a:xfrm>
          <a:off x="2019300" y="6847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150444</xdr:rowOff>
    </xdr:from>
    <xdr:to>
      <xdr:col>10</xdr:col>
      <xdr:colOff>114300</xdr:colOff>
      <xdr:row>39</xdr:row>
      <xdr:rowOff>161417</xdr:rowOff>
    </xdr:to>
    <xdr:cxnSp macro="">
      <xdr:nvCxnSpPr>
        <xdr:cNvPr id="72" name="直線コネクタ 71"/>
        <xdr:cNvCxnSpPr/>
      </xdr:nvCxnSpPr>
      <xdr:spPr>
        <a:xfrm>
          <a:off x="1130300" y="68369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100853</xdr:rowOff>
    </xdr:from>
    <xdr:to>
      <xdr:col>24</xdr:col>
      <xdr:colOff>114300</xdr:colOff>
      <xdr:row>40</xdr:row>
      <xdr:rowOff>31003</xdr:rowOff>
    </xdr:to>
    <xdr:sp macro="" textlink="">
      <xdr:nvSpPr>
        <xdr:cNvPr id="82" name="楕円 81"/>
        <xdr:cNvSpPr/>
      </xdr:nvSpPr>
      <xdr:spPr>
        <a:xfrm>
          <a:off x="4584700" y="6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15780</xdr:rowOff>
    </xdr:from>
    <xdr:ext cx="534377" cy="259045"/>
    <xdr:sp macro="" textlink="">
      <xdr:nvSpPr>
        <xdr:cNvPr id="83" name="人件費該当値テキスト"/>
        <xdr:cNvSpPr txBox="1"/>
      </xdr:nvSpPr>
      <xdr:spPr>
        <a:xfrm>
          <a:off x="4686300" y="67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112936</xdr:rowOff>
    </xdr:from>
    <xdr:to>
      <xdr:col>20</xdr:col>
      <xdr:colOff>38100</xdr:colOff>
      <xdr:row>40</xdr:row>
      <xdr:rowOff>43086</xdr:rowOff>
    </xdr:to>
    <xdr:sp macro="" textlink="">
      <xdr:nvSpPr>
        <xdr:cNvPr id="84" name="楕円 83"/>
        <xdr:cNvSpPr/>
      </xdr:nvSpPr>
      <xdr:spPr>
        <a:xfrm>
          <a:off x="3746500" y="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34213</xdr:rowOff>
    </xdr:from>
    <xdr:ext cx="534377" cy="259045"/>
    <xdr:sp macro="" textlink="">
      <xdr:nvSpPr>
        <xdr:cNvPr id="85" name="テキスト ボックス 84"/>
        <xdr:cNvSpPr txBox="1"/>
      </xdr:nvSpPr>
      <xdr:spPr>
        <a:xfrm>
          <a:off x="3530111" y="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120577</xdr:rowOff>
    </xdr:from>
    <xdr:to>
      <xdr:col>15</xdr:col>
      <xdr:colOff>101600</xdr:colOff>
      <xdr:row>40</xdr:row>
      <xdr:rowOff>50727</xdr:rowOff>
    </xdr:to>
    <xdr:sp macro="" textlink="">
      <xdr:nvSpPr>
        <xdr:cNvPr id="86" name="楕円 85"/>
        <xdr:cNvSpPr/>
      </xdr:nvSpPr>
      <xdr:spPr>
        <a:xfrm>
          <a:off x="2857500" y="68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41854</xdr:rowOff>
    </xdr:from>
    <xdr:ext cx="534377" cy="259045"/>
    <xdr:sp macro="" textlink="">
      <xdr:nvSpPr>
        <xdr:cNvPr id="87" name="テキスト ボックス 86"/>
        <xdr:cNvSpPr txBox="1"/>
      </xdr:nvSpPr>
      <xdr:spPr>
        <a:xfrm>
          <a:off x="2641111" y="68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110617</xdr:rowOff>
    </xdr:from>
    <xdr:to>
      <xdr:col>10</xdr:col>
      <xdr:colOff>165100</xdr:colOff>
      <xdr:row>40</xdr:row>
      <xdr:rowOff>40767</xdr:rowOff>
    </xdr:to>
    <xdr:sp macro="" textlink="">
      <xdr:nvSpPr>
        <xdr:cNvPr id="88" name="楕円 87"/>
        <xdr:cNvSpPr/>
      </xdr:nvSpPr>
      <xdr:spPr>
        <a:xfrm>
          <a:off x="1968500" y="67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31894</xdr:rowOff>
    </xdr:from>
    <xdr:ext cx="534377" cy="259045"/>
    <xdr:sp macro="" textlink="">
      <xdr:nvSpPr>
        <xdr:cNvPr id="89" name="テキスト ボックス 88"/>
        <xdr:cNvSpPr txBox="1"/>
      </xdr:nvSpPr>
      <xdr:spPr>
        <a:xfrm>
          <a:off x="1752111" y="68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99644</xdr:rowOff>
    </xdr:from>
    <xdr:to>
      <xdr:col>6</xdr:col>
      <xdr:colOff>38100</xdr:colOff>
      <xdr:row>40</xdr:row>
      <xdr:rowOff>29794</xdr:rowOff>
    </xdr:to>
    <xdr:sp macro="" textlink="">
      <xdr:nvSpPr>
        <xdr:cNvPr id="90" name="楕円 89"/>
        <xdr:cNvSpPr/>
      </xdr:nvSpPr>
      <xdr:spPr>
        <a:xfrm>
          <a:off x="1079500" y="67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20921</xdr:rowOff>
    </xdr:from>
    <xdr:ext cx="534377" cy="259045"/>
    <xdr:sp macro="" textlink="">
      <xdr:nvSpPr>
        <xdr:cNvPr id="91" name="テキスト ボックス 90"/>
        <xdr:cNvSpPr txBox="1"/>
      </xdr:nvSpPr>
      <xdr:spPr>
        <a:xfrm>
          <a:off x="863111" y="68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130270</xdr:rowOff>
    </xdr:from>
    <xdr:to>
      <xdr:col>24</xdr:col>
      <xdr:colOff>63500</xdr:colOff>
      <xdr:row>58</xdr:row>
      <xdr:rowOff>66396</xdr:rowOff>
    </xdr:to>
    <xdr:cxnSp macro="">
      <xdr:nvCxnSpPr>
        <xdr:cNvPr id="121" name="直線コネクタ 120"/>
        <xdr:cNvCxnSpPr/>
      </xdr:nvCxnSpPr>
      <xdr:spPr>
        <a:xfrm flipV="1">
          <a:off x="3797300" y="9902920"/>
          <a:ext cx="8382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66396</xdr:rowOff>
    </xdr:from>
    <xdr:to>
      <xdr:col>19</xdr:col>
      <xdr:colOff>177800</xdr:colOff>
      <xdr:row>58</xdr:row>
      <xdr:rowOff>79940</xdr:rowOff>
    </xdr:to>
    <xdr:cxnSp macro="">
      <xdr:nvCxnSpPr>
        <xdr:cNvPr id="124" name="直線コネクタ 123"/>
        <xdr:cNvCxnSpPr/>
      </xdr:nvCxnSpPr>
      <xdr:spPr>
        <a:xfrm flipV="1">
          <a:off x="2908300" y="10010496"/>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65215</xdr:rowOff>
    </xdr:from>
    <xdr:to>
      <xdr:col>15</xdr:col>
      <xdr:colOff>50800</xdr:colOff>
      <xdr:row>58</xdr:row>
      <xdr:rowOff>79940</xdr:rowOff>
    </xdr:to>
    <xdr:cxnSp macro="">
      <xdr:nvCxnSpPr>
        <xdr:cNvPr id="127" name="直線コネクタ 126"/>
        <xdr:cNvCxnSpPr/>
      </xdr:nvCxnSpPr>
      <xdr:spPr>
        <a:xfrm>
          <a:off x="2019300" y="1000931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65215</xdr:rowOff>
    </xdr:from>
    <xdr:to>
      <xdr:col>10</xdr:col>
      <xdr:colOff>114300</xdr:colOff>
      <xdr:row>58</xdr:row>
      <xdr:rowOff>98457</xdr:rowOff>
    </xdr:to>
    <xdr:cxnSp macro="">
      <xdr:nvCxnSpPr>
        <xdr:cNvPr id="130" name="直線コネクタ 129"/>
        <xdr:cNvCxnSpPr/>
      </xdr:nvCxnSpPr>
      <xdr:spPr>
        <a:xfrm flipV="1">
          <a:off x="1130300" y="10009315"/>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79470</xdr:rowOff>
    </xdr:from>
    <xdr:to>
      <xdr:col>24</xdr:col>
      <xdr:colOff>114300</xdr:colOff>
      <xdr:row>58</xdr:row>
      <xdr:rowOff>9620</xdr:rowOff>
    </xdr:to>
    <xdr:sp macro="" textlink="">
      <xdr:nvSpPr>
        <xdr:cNvPr id="140" name="楕円 139"/>
        <xdr:cNvSpPr/>
      </xdr:nvSpPr>
      <xdr:spPr>
        <a:xfrm>
          <a:off x="45847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57897</xdr:rowOff>
    </xdr:from>
    <xdr:ext cx="534377" cy="259045"/>
    <xdr:sp macro="" textlink="">
      <xdr:nvSpPr>
        <xdr:cNvPr id="141" name="物件費該当値テキスト"/>
        <xdr:cNvSpPr txBox="1"/>
      </xdr:nvSpPr>
      <xdr:spPr>
        <a:xfrm>
          <a:off x="4686300" y="98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15596</xdr:rowOff>
    </xdr:from>
    <xdr:to>
      <xdr:col>20</xdr:col>
      <xdr:colOff>38100</xdr:colOff>
      <xdr:row>58</xdr:row>
      <xdr:rowOff>117196</xdr:rowOff>
    </xdr:to>
    <xdr:sp macro="" textlink="">
      <xdr:nvSpPr>
        <xdr:cNvPr id="142" name="楕円 141"/>
        <xdr:cNvSpPr/>
      </xdr:nvSpPr>
      <xdr:spPr>
        <a:xfrm>
          <a:off x="3746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108323</xdr:rowOff>
    </xdr:from>
    <xdr:ext cx="534377" cy="259045"/>
    <xdr:sp macro="" textlink="">
      <xdr:nvSpPr>
        <xdr:cNvPr id="143" name="テキスト ボックス 142"/>
        <xdr:cNvSpPr txBox="1"/>
      </xdr:nvSpPr>
      <xdr:spPr>
        <a:xfrm>
          <a:off x="3530111"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29140</xdr:rowOff>
    </xdr:from>
    <xdr:to>
      <xdr:col>15</xdr:col>
      <xdr:colOff>101600</xdr:colOff>
      <xdr:row>58</xdr:row>
      <xdr:rowOff>130740</xdr:rowOff>
    </xdr:to>
    <xdr:sp macro="" textlink="">
      <xdr:nvSpPr>
        <xdr:cNvPr id="144" name="楕円 143"/>
        <xdr:cNvSpPr/>
      </xdr:nvSpPr>
      <xdr:spPr>
        <a:xfrm>
          <a:off x="2857500" y="99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121867</xdr:rowOff>
    </xdr:from>
    <xdr:ext cx="534377" cy="259045"/>
    <xdr:sp macro="" textlink="">
      <xdr:nvSpPr>
        <xdr:cNvPr id="145" name="テキスト ボックス 144"/>
        <xdr:cNvSpPr txBox="1"/>
      </xdr:nvSpPr>
      <xdr:spPr>
        <a:xfrm>
          <a:off x="2641111" y="100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14415</xdr:rowOff>
    </xdr:from>
    <xdr:to>
      <xdr:col>10</xdr:col>
      <xdr:colOff>165100</xdr:colOff>
      <xdr:row>58</xdr:row>
      <xdr:rowOff>116015</xdr:rowOff>
    </xdr:to>
    <xdr:sp macro="" textlink="">
      <xdr:nvSpPr>
        <xdr:cNvPr id="146" name="楕円 145"/>
        <xdr:cNvSpPr/>
      </xdr:nvSpPr>
      <xdr:spPr>
        <a:xfrm>
          <a:off x="1968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107142</xdr:rowOff>
    </xdr:from>
    <xdr:ext cx="534377" cy="259045"/>
    <xdr:sp macro="" textlink="">
      <xdr:nvSpPr>
        <xdr:cNvPr id="147" name="テキスト ボックス 146"/>
        <xdr:cNvSpPr txBox="1"/>
      </xdr:nvSpPr>
      <xdr:spPr>
        <a:xfrm>
          <a:off x="1752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47657</xdr:rowOff>
    </xdr:from>
    <xdr:to>
      <xdr:col>6</xdr:col>
      <xdr:colOff>38100</xdr:colOff>
      <xdr:row>58</xdr:row>
      <xdr:rowOff>149257</xdr:rowOff>
    </xdr:to>
    <xdr:sp macro="" textlink="">
      <xdr:nvSpPr>
        <xdr:cNvPr id="148" name="楕円 147"/>
        <xdr:cNvSpPr/>
      </xdr:nvSpPr>
      <xdr:spPr>
        <a:xfrm>
          <a:off x="1079500" y="99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140384</xdr:rowOff>
    </xdr:from>
    <xdr:ext cx="534377" cy="259045"/>
    <xdr:sp macro="" textlink="">
      <xdr:nvSpPr>
        <xdr:cNvPr id="149" name="テキスト ボックス 148"/>
        <xdr:cNvSpPr txBox="1"/>
      </xdr:nvSpPr>
      <xdr:spPr>
        <a:xfrm>
          <a:off x="863111" y="100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104267</xdr:rowOff>
    </xdr:from>
    <xdr:to>
      <xdr:col>24</xdr:col>
      <xdr:colOff>63500</xdr:colOff>
      <xdr:row>77</xdr:row>
      <xdr:rowOff>51363</xdr:rowOff>
    </xdr:to>
    <xdr:cxnSp macro="">
      <xdr:nvCxnSpPr>
        <xdr:cNvPr id="180" name="直線コネクタ 179"/>
        <xdr:cNvCxnSpPr/>
      </xdr:nvCxnSpPr>
      <xdr:spPr>
        <a:xfrm flipV="1">
          <a:off x="3797300" y="13134467"/>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51363</xdr:rowOff>
    </xdr:from>
    <xdr:to>
      <xdr:col>19</xdr:col>
      <xdr:colOff>177800</xdr:colOff>
      <xdr:row>77</xdr:row>
      <xdr:rowOff>71774</xdr:rowOff>
    </xdr:to>
    <xdr:cxnSp macro="">
      <xdr:nvCxnSpPr>
        <xdr:cNvPr id="183" name="直線コネクタ 182"/>
        <xdr:cNvCxnSpPr/>
      </xdr:nvCxnSpPr>
      <xdr:spPr>
        <a:xfrm flipV="1">
          <a:off x="2908300" y="1325301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71774</xdr:rowOff>
    </xdr:from>
    <xdr:to>
      <xdr:col>15</xdr:col>
      <xdr:colOff>50800</xdr:colOff>
      <xdr:row>77</xdr:row>
      <xdr:rowOff>100837</xdr:rowOff>
    </xdr:to>
    <xdr:cxnSp macro="">
      <xdr:nvCxnSpPr>
        <xdr:cNvPr id="186" name="直線コネクタ 185"/>
        <xdr:cNvCxnSpPr/>
      </xdr:nvCxnSpPr>
      <xdr:spPr>
        <a:xfrm flipV="1">
          <a:off x="2019300" y="13273424"/>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171377</xdr:rowOff>
    </xdr:from>
    <xdr:to>
      <xdr:col>10</xdr:col>
      <xdr:colOff>114300</xdr:colOff>
      <xdr:row>77</xdr:row>
      <xdr:rowOff>100837</xdr:rowOff>
    </xdr:to>
    <xdr:cxnSp macro="">
      <xdr:nvCxnSpPr>
        <xdr:cNvPr id="189" name="直線コネクタ 188"/>
        <xdr:cNvCxnSpPr/>
      </xdr:nvCxnSpPr>
      <xdr:spPr>
        <a:xfrm>
          <a:off x="1130300" y="13201577"/>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53467</xdr:rowOff>
    </xdr:from>
    <xdr:to>
      <xdr:col>24</xdr:col>
      <xdr:colOff>114300</xdr:colOff>
      <xdr:row>76</xdr:row>
      <xdr:rowOff>155067</xdr:rowOff>
    </xdr:to>
    <xdr:sp macro="" textlink="">
      <xdr:nvSpPr>
        <xdr:cNvPr id="199" name="楕円 198"/>
        <xdr:cNvSpPr/>
      </xdr:nvSpPr>
      <xdr:spPr>
        <a:xfrm>
          <a:off x="45847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31894</xdr:rowOff>
    </xdr:from>
    <xdr:ext cx="469744" cy="259045"/>
    <xdr:sp macro="" textlink="">
      <xdr:nvSpPr>
        <xdr:cNvPr id="200" name="維持補修費該当値テキスト"/>
        <xdr:cNvSpPr txBox="1"/>
      </xdr:nvSpPr>
      <xdr:spPr>
        <a:xfrm>
          <a:off x="4686300" y="130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563</xdr:rowOff>
    </xdr:from>
    <xdr:to>
      <xdr:col>20</xdr:col>
      <xdr:colOff>38100</xdr:colOff>
      <xdr:row>77</xdr:row>
      <xdr:rowOff>102163</xdr:rowOff>
    </xdr:to>
    <xdr:sp macro="" textlink="">
      <xdr:nvSpPr>
        <xdr:cNvPr id="201" name="楕円 200"/>
        <xdr:cNvSpPr/>
      </xdr:nvSpPr>
      <xdr:spPr>
        <a:xfrm>
          <a:off x="37465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93290</xdr:rowOff>
    </xdr:from>
    <xdr:ext cx="469744" cy="259045"/>
    <xdr:sp macro="" textlink="">
      <xdr:nvSpPr>
        <xdr:cNvPr id="202" name="テキスト ボックス 201"/>
        <xdr:cNvSpPr txBox="1"/>
      </xdr:nvSpPr>
      <xdr:spPr>
        <a:xfrm>
          <a:off x="3562428" y="132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20974</xdr:rowOff>
    </xdr:from>
    <xdr:to>
      <xdr:col>15</xdr:col>
      <xdr:colOff>101600</xdr:colOff>
      <xdr:row>77</xdr:row>
      <xdr:rowOff>122574</xdr:rowOff>
    </xdr:to>
    <xdr:sp macro="" textlink="">
      <xdr:nvSpPr>
        <xdr:cNvPr id="203" name="楕円 202"/>
        <xdr:cNvSpPr/>
      </xdr:nvSpPr>
      <xdr:spPr>
        <a:xfrm>
          <a:off x="2857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113701</xdr:rowOff>
    </xdr:from>
    <xdr:ext cx="469744" cy="259045"/>
    <xdr:sp macro="" textlink="">
      <xdr:nvSpPr>
        <xdr:cNvPr id="204" name="テキスト ボックス 203"/>
        <xdr:cNvSpPr txBox="1"/>
      </xdr:nvSpPr>
      <xdr:spPr>
        <a:xfrm>
          <a:off x="2673428"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205" name="楕円 204"/>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142764</xdr:rowOff>
    </xdr:from>
    <xdr:ext cx="469744" cy="259045"/>
    <xdr:sp macro="" textlink="">
      <xdr:nvSpPr>
        <xdr:cNvPr id="206" name="テキスト ボックス 205"/>
        <xdr:cNvSpPr txBox="1"/>
      </xdr:nvSpPr>
      <xdr:spPr>
        <a:xfrm>
          <a:off x="1784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120577</xdr:rowOff>
    </xdr:from>
    <xdr:to>
      <xdr:col>6</xdr:col>
      <xdr:colOff>38100</xdr:colOff>
      <xdr:row>77</xdr:row>
      <xdr:rowOff>50727</xdr:rowOff>
    </xdr:to>
    <xdr:sp macro="" textlink="">
      <xdr:nvSpPr>
        <xdr:cNvPr id="207" name="楕円 206"/>
        <xdr:cNvSpPr/>
      </xdr:nvSpPr>
      <xdr:spPr>
        <a:xfrm>
          <a:off x="1079500" y="131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41854</xdr:rowOff>
    </xdr:from>
    <xdr:ext cx="469744" cy="259045"/>
    <xdr:sp macro="" textlink="">
      <xdr:nvSpPr>
        <xdr:cNvPr id="208" name="テキスト ボックス 207"/>
        <xdr:cNvSpPr txBox="1"/>
      </xdr:nvSpPr>
      <xdr:spPr>
        <a:xfrm>
          <a:off x="895428" y="132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5474</xdr:rowOff>
    </xdr:from>
    <xdr:to>
      <xdr:col>24</xdr:col>
      <xdr:colOff>63500</xdr:colOff>
      <xdr:row>94</xdr:row>
      <xdr:rowOff>22200</xdr:rowOff>
    </xdr:to>
    <xdr:cxnSp macro="">
      <xdr:nvCxnSpPr>
        <xdr:cNvPr id="238" name="直線コネクタ 237"/>
        <xdr:cNvCxnSpPr/>
      </xdr:nvCxnSpPr>
      <xdr:spPr>
        <a:xfrm flipV="1">
          <a:off x="3797300" y="1612177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170180</xdr:rowOff>
    </xdr:from>
    <xdr:to>
      <xdr:col>19</xdr:col>
      <xdr:colOff>177800</xdr:colOff>
      <xdr:row>94</xdr:row>
      <xdr:rowOff>22200</xdr:rowOff>
    </xdr:to>
    <xdr:cxnSp macro="">
      <xdr:nvCxnSpPr>
        <xdr:cNvPr id="241" name="直線コネクタ 240"/>
        <xdr:cNvCxnSpPr/>
      </xdr:nvCxnSpPr>
      <xdr:spPr>
        <a:xfrm>
          <a:off x="2908300" y="1611503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170180</xdr:rowOff>
    </xdr:from>
    <xdr:to>
      <xdr:col>15</xdr:col>
      <xdr:colOff>50800</xdr:colOff>
      <xdr:row>95</xdr:row>
      <xdr:rowOff>155321</xdr:rowOff>
    </xdr:to>
    <xdr:cxnSp macro="">
      <xdr:nvCxnSpPr>
        <xdr:cNvPr id="244" name="直線コネクタ 243"/>
        <xdr:cNvCxnSpPr/>
      </xdr:nvCxnSpPr>
      <xdr:spPr>
        <a:xfrm flipV="1">
          <a:off x="2019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155321</xdr:rowOff>
    </xdr:from>
    <xdr:to>
      <xdr:col>10</xdr:col>
      <xdr:colOff>114300</xdr:colOff>
      <xdr:row>97</xdr:row>
      <xdr:rowOff>25667</xdr:rowOff>
    </xdr:to>
    <xdr:cxnSp macro="">
      <xdr:nvCxnSpPr>
        <xdr:cNvPr id="247" name="直線コネクタ 246"/>
        <xdr:cNvCxnSpPr/>
      </xdr:nvCxnSpPr>
      <xdr:spPr>
        <a:xfrm flipV="1">
          <a:off x="1130300" y="16443071"/>
          <a:ext cx="8890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151071</xdr:rowOff>
    </xdr:from>
    <xdr:ext cx="534377" cy="259045"/>
    <xdr:sp macro="" textlink="">
      <xdr:nvSpPr>
        <xdr:cNvPr id="249" name="テキスト ボックス 248"/>
        <xdr:cNvSpPr txBox="1"/>
      </xdr:nvSpPr>
      <xdr:spPr>
        <a:xfrm>
          <a:off x="1752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85805</xdr:rowOff>
    </xdr:from>
    <xdr:ext cx="534377" cy="259045"/>
    <xdr:sp macro="" textlink="">
      <xdr:nvSpPr>
        <xdr:cNvPr id="251" name="テキスト ボックス 250"/>
        <xdr:cNvSpPr txBox="1"/>
      </xdr:nvSpPr>
      <xdr:spPr>
        <a:xfrm>
          <a:off x="863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126124</xdr:rowOff>
    </xdr:from>
    <xdr:to>
      <xdr:col>24</xdr:col>
      <xdr:colOff>114300</xdr:colOff>
      <xdr:row>94</xdr:row>
      <xdr:rowOff>56274</xdr:rowOff>
    </xdr:to>
    <xdr:sp macro="" textlink="">
      <xdr:nvSpPr>
        <xdr:cNvPr id="257" name="楕円 256"/>
        <xdr:cNvSpPr/>
      </xdr:nvSpPr>
      <xdr:spPr>
        <a:xfrm>
          <a:off x="4584700" y="16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149001</xdr:rowOff>
    </xdr:from>
    <xdr:ext cx="534377" cy="259045"/>
    <xdr:sp macro="" textlink="">
      <xdr:nvSpPr>
        <xdr:cNvPr id="258" name="扶助費該当値テキスト"/>
        <xdr:cNvSpPr txBox="1"/>
      </xdr:nvSpPr>
      <xdr:spPr>
        <a:xfrm>
          <a:off x="4686300" y="159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142850</xdr:rowOff>
    </xdr:from>
    <xdr:to>
      <xdr:col>20</xdr:col>
      <xdr:colOff>38100</xdr:colOff>
      <xdr:row>94</xdr:row>
      <xdr:rowOff>73000</xdr:rowOff>
    </xdr:to>
    <xdr:sp macro="" textlink="">
      <xdr:nvSpPr>
        <xdr:cNvPr id="259" name="楕円 258"/>
        <xdr:cNvSpPr/>
      </xdr:nvSpPr>
      <xdr:spPr>
        <a:xfrm>
          <a:off x="37465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89527</xdr:rowOff>
    </xdr:from>
    <xdr:ext cx="534377" cy="259045"/>
    <xdr:sp macro="" textlink="">
      <xdr:nvSpPr>
        <xdr:cNvPr id="260" name="テキスト ボックス 259"/>
        <xdr:cNvSpPr txBox="1"/>
      </xdr:nvSpPr>
      <xdr:spPr>
        <a:xfrm>
          <a:off x="3530111" y="158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119380</xdr:rowOff>
    </xdr:from>
    <xdr:to>
      <xdr:col>15</xdr:col>
      <xdr:colOff>101600</xdr:colOff>
      <xdr:row>94</xdr:row>
      <xdr:rowOff>49530</xdr:rowOff>
    </xdr:to>
    <xdr:sp macro="" textlink="">
      <xdr:nvSpPr>
        <xdr:cNvPr id="261" name="楕円 260"/>
        <xdr:cNvSpPr/>
      </xdr:nvSpPr>
      <xdr:spPr>
        <a:xfrm>
          <a:off x="2857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66057</xdr:rowOff>
    </xdr:from>
    <xdr:ext cx="534377" cy="259045"/>
    <xdr:sp macro="" textlink="">
      <xdr:nvSpPr>
        <xdr:cNvPr id="262" name="テキスト ボックス 261"/>
        <xdr:cNvSpPr txBox="1"/>
      </xdr:nvSpPr>
      <xdr:spPr>
        <a:xfrm>
          <a:off x="2641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104521</xdr:rowOff>
    </xdr:from>
    <xdr:to>
      <xdr:col>10</xdr:col>
      <xdr:colOff>165100</xdr:colOff>
      <xdr:row>96</xdr:row>
      <xdr:rowOff>34671</xdr:rowOff>
    </xdr:to>
    <xdr:sp macro="" textlink="">
      <xdr:nvSpPr>
        <xdr:cNvPr id="263" name="楕円 262"/>
        <xdr:cNvSpPr/>
      </xdr:nvSpPr>
      <xdr:spPr>
        <a:xfrm>
          <a:off x="1968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51198</xdr:rowOff>
    </xdr:from>
    <xdr:ext cx="534377" cy="259045"/>
    <xdr:sp macro="" textlink="">
      <xdr:nvSpPr>
        <xdr:cNvPr id="264" name="テキスト ボックス 263"/>
        <xdr:cNvSpPr txBox="1"/>
      </xdr:nvSpPr>
      <xdr:spPr>
        <a:xfrm>
          <a:off x="1752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146317</xdr:rowOff>
    </xdr:from>
    <xdr:to>
      <xdr:col>6</xdr:col>
      <xdr:colOff>38100</xdr:colOff>
      <xdr:row>97</xdr:row>
      <xdr:rowOff>76467</xdr:rowOff>
    </xdr:to>
    <xdr:sp macro="" textlink="">
      <xdr:nvSpPr>
        <xdr:cNvPr id="265" name="楕円 264"/>
        <xdr:cNvSpPr/>
      </xdr:nvSpPr>
      <xdr:spPr>
        <a:xfrm>
          <a:off x="1079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92994</xdr:rowOff>
    </xdr:from>
    <xdr:ext cx="534377" cy="259045"/>
    <xdr:sp macro="" textlink="">
      <xdr:nvSpPr>
        <xdr:cNvPr id="266" name="テキスト ボックス 265"/>
        <xdr:cNvSpPr txBox="1"/>
      </xdr:nvSpPr>
      <xdr:spPr>
        <a:xfrm>
          <a:off x="863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4728</xdr:rowOff>
    </xdr:from>
    <xdr:to>
      <xdr:col>55</xdr:col>
      <xdr:colOff>0</xdr:colOff>
      <xdr:row>37</xdr:row>
      <xdr:rowOff>19457</xdr:rowOff>
    </xdr:to>
    <xdr:cxnSp macro="">
      <xdr:nvCxnSpPr>
        <xdr:cNvPr id="298" name="直線コネクタ 297"/>
        <xdr:cNvCxnSpPr/>
      </xdr:nvCxnSpPr>
      <xdr:spPr>
        <a:xfrm>
          <a:off x="9639300" y="6348378"/>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34511</xdr:rowOff>
    </xdr:from>
    <xdr:to>
      <xdr:col>50</xdr:col>
      <xdr:colOff>114300</xdr:colOff>
      <xdr:row>37</xdr:row>
      <xdr:rowOff>4728</xdr:rowOff>
    </xdr:to>
    <xdr:cxnSp macro="">
      <xdr:nvCxnSpPr>
        <xdr:cNvPr id="301" name="直線コネクタ 300"/>
        <xdr:cNvCxnSpPr/>
      </xdr:nvCxnSpPr>
      <xdr:spPr>
        <a:xfrm>
          <a:off x="8750300" y="6206711"/>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28078</xdr:rowOff>
    </xdr:from>
    <xdr:to>
      <xdr:col>45</xdr:col>
      <xdr:colOff>177800</xdr:colOff>
      <xdr:row>36</xdr:row>
      <xdr:rowOff>34511</xdr:rowOff>
    </xdr:to>
    <xdr:cxnSp macro="">
      <xdr:nvCxnSpPr>
        <xdr:cNvPr id="304" name="直線コネクタ 303"/>
        <xdr:cNvCxnSpPr/>
      </xdr:nvCxnSpPr>
      <xdr:spPr>
        <a:xfrm>
          <a:off x="7861300" y="6200278"/>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28078</xdr:rowOff>
    </xdr:from>
    <xdr:to>
      <xdr:col>41</xdr:col>
      <xdr:colOff>50800</xdr:colOff>
      <xdr:row>36</xdr:row>
      <xdr:rowOff>136761</xdr:rowOff>
    </xdr:to>
    <xdr:cxnSp macro="">
      <xdr:nvCxnSpPr>
        <xdr:cNvPr id="307" name="直線コネクタ 306"/>
        <xdr:cNvCxnSpPr/>
      </xdr:nvCxnSpPr>
      <xdr:spPr>
        <a:xfrm flipV="1">
          <a:off x="6972300" y="6200278"/>
          <a:ext cx="889000" cy="1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158858</xdr:rowOff>
    </xdr:from>
    <xdr:ext cx="534377" cy="259045"/>
    <xdr:sp macro="" textlink="">
      <xdr:nvSpPr>
        <xdr:cNvPr id="309" name="テキスト ボックス 308"/>
        <xdr:cNvSpPr txBox="1"/>
      </xdr:nvSpPr>
      <xdr:spPr>
        <a:xfrm>
          <a:off x="7594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140107</xdr:rowOff>
    </xdr:from>
    <xdr:to>
      <xdr:col>55</xdr:col>
      <xdr:colOff>50800</xdr:colOff>
      <xdr:row>37</xdr:row>
      <xdr:rowOff>70257</xdr:rowOff>
    </xdr:to>
    <xdr:sp macro="" textlink="">
      <xdr:nvSpPr>
        <xdr:cNvPr id="317" name="楕円 316"/>
        <xdr:cNvSpPr/>
      </xdr:nvSpPr>
      <xdr:spPr>
        <a:xfrm>
          <a:off x="104267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118534</xdr:rowOff>
    </xdr:from>
    <xdr:ext cx="534377" cy="259045"/>
    <xdr:sp macro="" textlink="">
      <xdr:nvSpPr>
        <xdr:cNvPr id="318" name="補助費等該当値テキスト"/>
        <xdr:cNvSpPr txBox="1"/>
      </xdr:nvSpPr>
      <xdr:spPr>
        <a:xfrm>
          <a:off x="10528300"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125378</xdr:rowOff>
    </xdr:from>
    <xdr:to>
      <xdr:col>50</xdr:col>
      <xdr:colOff>165100</xdr:colOff>
      <xdr:row>37</xdr:row>
      <xdr:rowOff>55528</xdr:rowOff>
    </xdr:to>
    <xdr:sp macro="" textlink="">
      <xdr:nvSpPr>
        <xdr:cNvPr id="319" name="楕円 318"/>
        <xdr:cNvSpPr/>
      </xdr:nvSpPr>
      <xdr:spPr>
        <a:xfrm>
          <a:off x="9588500" y="62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46655</xdr:rowOff>
    </xdr:from>
    <xdr:ext cx="534377" cy="259045"/>
    <xdr:sp macro="" textlink="">
      <xdr:nvSpPr>
        <xdr:cNvPr id="320" name="テキスト ボックス 319"/>
        <xdr:cNvSpPr txBox="1"/>
      </xdr:nvSpPr>
      <xdr:spPr>
        <a:xfrm>
          <a:off x="9372111" y="63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155161</xdr:rowOff>
    </xdr:from>
    <xdr:to>
      <xdr:col>46</xdr:col>
      <xdr:colOff>38100</xdr:colOff>
      <xdr:row>36</xdr:row>
      <xdr:rowOff>85311</xdr:rowOff>
    </xdr:to>
    <xdr:sp macro="" textlink="">
      <xdr:nvSpPr>
        <xdr:cNvPr id="321" name="楕円 320"/>
        <xdr:cNvSpPr/>
      </xdr:nvSpPr>
      <xdr:spPr>
        <a:xfrm>
          <a:off x="8699500" y="61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76438</xdr:rowOff>
    </xdr:from>
    <xdr:ext cx="534377" cy="259045"/>
    <xdr:sp macro="" textlink="">
      <xdr:nvSpPr>
        <xdr:cNvPr id="322" name="テキスト ボックス 321"/>
        <xdr:cNvSpPr txBox="1"/>
      </xdr:nvSpPr>
      <xdr:spPr>
        <a:xfrm>
          <a:off x="8483111" y="62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148728</xdr:rowOff>
    </xdr:from>
    <xdr:to>
      <xdr:col>41</xdr:col>
      <xdr:colOff>101600</xdr:colOff>
      <xdr:row>36</xdr:row>
      <xdr:rowOff>78878</xdr:rowOff>
    </xdr:to>
    <xdr:sp macro="" textlink="">
      <xdr:nvSpPr>
        <xdr:cNvPr id="323" name="楕円 322"/>
        <xdr:cNvSpPr/>
      </xdr:nvSpPr>
      <xdr:spPr>
        <a:xfrm>
          <a:off x="7810500" y="61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70005</xdr:rowOff>
    </xdr:from>
    <xdr:ext cx="534377" cy="259045"/>
    <xdr:sp macro="" textlink="">
      <xdr:nvSpPr>
        <xdr:cNvPr id="324" name="テキスト ボックス 323"/>
        <xdr:cNvSpPr txBox="1"/>
      </xdr:nvSpPr>
      <xdr:spPr>
        <a:xfrm>
          <a:off x="7594111" y="62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85961</xdr:rowOff>
    </xdr:from>
    <xdr:to>
      <xdr:col>36</xdr:col>
      <xdr:colOff>165100</xdr:colOff>
      <xdr:row>37</xdr:row>
      <xdr:rowOff>16111</xdr:rowOff>
    </xdr:to>
    <xdr:sp macro="" textlink="">
      <xdr:nvSpPr>
        <xdr:cNvPr id="325" name="楕円 324"/>
        <xdr:cNvSpPr/>
      </xdr:nvSpPr>
      <xdr:spPr>
        <a:xfrm>
          <a:off x="6921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7238</xdr:rowOff>
    </xdr:from>
    <xdr:ext cx="534377" cy="259045"/>
    <xdr:sp macro="" textlink="">
      <xdr:nvSpPr>
        <xdr:cNvPr id="326" name="テキスト ボックス 325"/>
        <xdr:cNvSpPr txBox="1"/>
      </xdr:nvSpPr>
      <xdr:spPr>
        <a:xfrm>
          <a:off x="6705111" y="63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31179</xdr:rowOff>
    </xdr:from>
    <xdr:to>
      <xdr:col>55</xdr:col>
      <xdr:colOff>0</xdr:colOff>
      <xdr:row>57</xdr:row>
      <xdr:rowOff>49505</xdr:rowOff>
    </xdr:to>
    <xdr:cxnSp macro="">
      <xdr:nvCxnSpPr>
        <xdr:cNvPr id="356" name="直線コネクタ 355"/>
        <xdr:cNvCxnSpPr/>
      </xdr:nvCxnSpPr>
      <xdr:spPr>
        <a:xfrm>
          <a:off x="9639300" y="9803829"/>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31179</xdr:rowOff>
    </xdr:from>
    <xdr:to>
      <xdr:col>50</xdr:col>
      <xdr:colOff>114300</xdr:colOff>
      <xdr:row>57</xdr:row>
      <xdr:rowOff>170676</xdr:rowOff>
    </xdr:to>
    <xdr:cxnSp macro="">
      <xdr:nvCxnSpPr>
        <xdr:cNvPr id="359" name="直線コネクタ 358"/>
        <xdr:cNvCxnSpPr/>
      </xdr:nvCxnSpPr>
      <xdr:spPr>
        <a:xfrm flipV="1">
          <a:off x="8750300" y="9803829"/>
          <a:ext cx="889000" cy="1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170676</xdr:rowOff>
    </xdr:from>
    <xdr:to>
      <xdr:col>45</xdr:col>
      <xdr:colOff>177800</xdr:colOff>
      <xdr:row>58</xdr:row>
      <xdr:rowOff>2286</xdr:rowOff>
    </xdr:to>
    <xdr:cxnSp macro="">
      <xdr:nvCxnSpPr>
        <xdr:cNvPr id="362" name="直線コネクタ 361"/>
        <xdr:cNvCxnSpPr/>
      </xdr:nvCxnSpPr>
      <xdr:spPr>
        <a:xfrm flipV="1">
          <a:off x="7861300" y="9943326"/>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125819</xdr:rowOff>
    </xdr:from>
    <xdr:to>
      <xdr:col>41</xdr:col>
      <xdr:colOff>50800</xdr:colOff>
      <xdr:row>58</xdr:row>
      <xdr:rowOff>2286</xdr:rowOff>
    </xdr:to>
    <xdr:cxnSp macro="">
      <xdr:nvCxnSpPr>
        <xdr:cNvPr id="365" name="直線コネクタ 364"/>
        <xdr:cNvCxnSpPr/>
      </xdr:nvCxnSpPr>
      <xdr:spPr>
        <a:xfrm>
          <a:off x="6972300" y="9727019"/>
          <a:ext cx="889000" cy="2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22788</xdr:rowOff>
    </xdr:from>
    <xdr:ext cx="534377" cy="259045"/>
    <xdr:sp macro="" textlink="">
      <xdr:nvSpPr>
        <xdr:cNvPr id="367" name="テキスト ボックス 366"/>
        <xdr:cNvSpPr txBox="1"/>
      </xdr:nvSpPr>
      <xdr:spPr>
        <a:xfrm>
          <a:off x="7594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170155</xdr:rowOff>
    </xdr:from>
    <xdr:to>
      <xdr:col>55</xdr:col>
      <xdr:colOff>50800</xdr:colOff>
      <xdr:row>57</xdr:row>
      <xdr:rowOff>100305</xdr:rowOff>
    </xdr:to>
    <xdr:sp macro="" textlink="">
      <xdr:nvSpPr>
        <xdr:cNvPr id="375" name="楕円 374"/>
        <xdr:cNvSpPr/>
      </xdr:nvSpPr>
      <xdr:spPr>
        <a:xfrm>
          <a:off x="10426700" y="97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148582</xdr:rowOff>
    </xdr:from>
    <xdr:ext cx="534377" cy="259045"/>
    <xdr:sp macro="" textlink="">
      <xdr:nvSpPr>
        <xdr:cNvPr id="376" name="普通建設事業費該当値テキスト"/>
        <xdr:cNvSpPr txBox="1"/>
      </xdr:nvSpPr>
      <xdr:spPr>
        <a:xfrm>
          <a:off x="10528300" y="97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151829</xdr:rowOff>
    </xdr:from>
    <xdr:to>
      <xdr:col>50</xdr:col>
      <xdr:colOff>165100</xdr:colOff>
      <xdr:row>57</xdr:row>
      <xdr:rowOff>81979</xdr:rowOff>
    </xdr:to>
    <xdr:sp macro="" textlink="">
      <xdr:nvSpPr>
        <xdr:cNvPr id="377" name="楕円 376"/>
        <xdr:cNvSpPr/>
      </xdr:nvSpPr>
      <xdr:spPr>
        <a:xfrm>
          <a:off x="9588500" y="97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73106</xdr:rowOff>
    </xdr:from>
    <xdr:ext cx="534377" cy="259045"/>
    <xdr:sp macro="" textlink="">
      <xdr:nvSpPr>
        <xdr:cNvPr id="378" name="テキスト ボックス 377"/>
        <xdr:cNvSpPr txBox="1"/>
      </xdr:nvSpPr>
      <xdr:spPr>
        <a:xfrm>
          <a:off x="9372111" y="98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119876</xdr:rowOff>
    </xdr:from>
    <xdr:to>
      <xdr:col>46</xdr:col>
      <xdr:colOff>38100</xdr:colOff>
      <xdr:row>58</xdr:row>
      <xdr:rowOff>50026</xdr:rowOff>
    </xdr:to>
    <xdr:sp macro="" textlink="">
      <xdr:nvSpPr>
        <xdr:cNvPr id="379" name="楕円 378"/>
        <xdr:cNvSpPr/>
      </xdr:nvSpPr>
      <xdr:spPr>
        <a:xfrm>
          <a:off x="8699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41153</xdr:rowOff>
    </xdr:from>
    <xdr:ext cx="534377" cy="259045"/>
    <xdr:sp macro="" textlink="">
      <xdr:nvSpPr>
        <xdr:cNvPr id="380" name="テキスト ボックス 379"/>
        <xdr:cNvSpPr txBox="1"/>
      </xdr:nvSpPr>
      <xdr:spPr>
        <a:xfrm>
          <a:off x="8483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122936</xdr:rowOff>
    </xdr:from>
    <xdr:to>
      <xdr:col>41</xdr:col>
      <xdr:colOff>101600</xdr:colOff>
      <xdr:row>58</xdr:row>
      <xdr:rowOff>53086</xdr:rowOff>
    </xdr:to>
    <xdr:sp macro="" textlink="">
      <xdr:nvSpPr>
        <xdr:cNvPr id="381" name="楕円 380"/>
        <xdr:cNvSpPr/>
      </xdr:nvSpPr>
      <xdr:spPr>
        <a:xfrm>
          <a:off x="7810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44213</xdr:rowOff>
    </xdr:from>
    <xdr:ext cx="534377" cy="259045"/>
    <xdr:sp macro="" textlink="">
      <xdr:nvSpPr>
        <xdr:cNvPr id="382" name="テキスト ボックス 381"/>
        <xdr:cNvSpPr txBox="1"/>
      </xdr:nvSpPr>
      <xdr:spPr>
        <a:xfrm>
          <a:off x="7594111" y="9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75019</xdr:rowOff>
    </xdr:from>
    <xdr:to>
      <xdr:col>36</xdr:col>
      <xdr:colOff>165100</xdr:colOff>
      <xdr:row>57</xdr:row>
      <xdr:rowOff>5169</xdr:rowOff>
    </xdr:to>
    <xdr:sp macro="" textlink="">
      <xdr:nvSpPr>
        <xdr:cNvPr id="383" name="楕円 382"/>
        <xdr:cNvSpPr/>
      </xdr:nvSpPr>
      <xdr:spPr>
        <a:xfrm>
          <a:off x="6921500" y="9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167746</xdr:rowOff>
    </xdr:from>
    <xdr:ext cx="534377" cy="259045"/>
    <xdr:sp macro="" textlink="">
      <xdr:nvSpPr>
        <xdr:cNvPr id="384" name="テキスト ボックス 383"/>
        <xdr:cNvSpPr txBox="1"/>
      </xdr:nvSpPr>
      <xdr:spPr>
        <a:xfrm>
          <a:off x="6705111" y="97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116687</xdr:rowOff>
    </xdr:from>
    <xdr:to>
      <xdr:col>55</xdr:col>
      <xdr:colOff>0</xdr:colOff>
      <xdr:row>77</xdr:row>
      <xdr:rowOff>119717</xdr:rowOff>
    </xdr:to>
    <xdr:cxnSp macro="">
      <xdr:nvCxnSpPr>
        <xdr:cNvPr id="413" name="直線コネクタ 412"/>
        <xdr:cNvCxnSpPr/>
      </xdr:nvCxnSpPr>
      <xdr:spPr>
        <a:xfrm flipV="1">
          <a:off x="9639300" y="13318337"/>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130594</xdr:rowOff>
    </xdr:from>
    <xdr:to>
      <xdr:col>50</xdr:col>
      <xdr:colOff>114300</xdr:colOff>
      <xdr:row>77</xdr:row>
      <xdr:rowOff>119717</xdr:rowOff>
    </xdr:to>
    <xdr:cxnSp macro="">
      <xdr:nvCxnSpPr>
        <xdr:cNvPr id="416" name="直線コネクタ 415"/>
        <xdr:cNvCxnSpPr/>
      </xdr:nvCxnSpPr>
      <xdr:spPr>
        <a:xfrm>
          <a:off x="8750300" y="1316079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130594</xdr:rowOff>
    </xdr:from>
    <xdr:to>
      <xdr:col>45</xdr:col>
      <xdr:colOff>177800</xdr:colOff>
      <xdr:row>77</xdr:row>
      <xdr:rowOff>124461</xdr:rowOff>
    </xdr:to>
    <xdr:cxnSp macro="">
      <xdr:nvCxnSpPr>
        <xdr:cNvPr id="419" name="直線コネクタ 418"/>
        <xdr:cNvCxnSpPr/>
      </xdr:nvCxnSpPr>
      <xdr:spPr>
        <a:xfrm flipV="1">
          <a:off x="7861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109772</xdr:rowOff>
    </xdr:from>
    <xdr:to>
      <xdr:col>41</xdr:col>
      <xdr:colOff>50800</xdr:colOff>
      <xdr:row>77</xdr:row>
      <xdr:rowOff>124461</xdr:rowOff>
    </xdr:to>
    <xdr:cxnSp macro="">
      <xdr:nvCxnSpPr>
        <xdr:cNvPr id="422" name="直線コネクタ 421"/>
        <xdr:cNvCxnSpPr/>
      </xdr:nvCxnSpPr>
      <xdr:spPr>
        <a:xfrm>
          <a:off x="6972300" y="12968522"/>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3" name="フローチャート: 判断 422"/>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107167</xdr:rowOff>
    </xdr:from>
    <xdr:ext cx="534377" cy="259045"/>
    <xdr:sp macro="" textlink="">
      <xdr:nvSpPr>
        <xdr:cNvPr id="424" name="テキスト ボックス 423"/>
        <xdr:cNvSpPr txBox="1"/>
      </xdr:nvSpPr>
      <xdr:spPr>
        <a:xfrm>
          <a:off x="7594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83462</xdr:rowOff>
    </xdr:from>
    <xdr:ext cx="534377" cy="259045"/>
    <xdr:sp macro="" textlink="">
      <xdr:nvSpPr>
        <xdr:cNvPr id="426" name="テキスト ボックス 425"/>
        <xdr:cNvSpPr txBox="1"/>
      </xdr:nvSpPr>
      <xdr:spPr>
        <a:xfrm>
          <a:off x="6705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65887</xdr:rowOff>
    </xdr:from>
    <xdr:to>
      <xdr:col>55</xdr:col>
      <xdr:colOff>50800</xdr:colOff>
      <xdr:row>77</xdr:row>
      <xdr:rowOff>167487</xdr:rowOff>
    </xdr:to>
    <xdr:sp macro="" textlink="">
      <xdr:nvSpPr>
        <xdr:cNvPr id="432" name="楕円 431"/>
        <xdr:cNvSpPr/>
      </xdr:nvSpPr>
      <xdr:spPr>
        <a:xfrm>
          <a:off x="104267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44314</xdr:rowOff>
    </xdr:from>
    <xdr:ext cx="534377" cy="259045"/>
    <xdr:sp macro="" textlink="">
      <xdr:nvSpPr>
        <xdr:cNvPr id="433" name="普通建設事業費 （ うち新規整備　）該当値テキスト"/>
        <xdr:cNvSpPr txBox="1"/>
      </xdr:nvSpPr>
      <xdr:spPr>
        <a:xfrm>
          <a:off x="10528300"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68917</xdr:rowOff>
    </xdr:from>
    <xdr:to>
      <xdr:col>50</xdr:col>
      <xdr:colOff>165100</xdr:colOff>
      <xdr:row>77</xdr:row>
      <xdr:rowOff>170517</xdr:rowOff>
    </xdr:to>
    <xdr:sp macro="" textlink="">
      <xdr:nvSpPr>
        <xdr:cNvPr id="434" name="楕円 433"/>
        <xdr:cNvSpPr/>
      </xdr:nvSpPr>
      <xdr:spPr>
        <a:xfrm>
          <a:off x="95885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161644</xdr:rowOff>
    </xdr:from>
    <xdr:ext cx="534377" cy="259045"/>
    <xdr:sp macro="" textlink="">
      <xdr:nvSpPr>
        <xdr:cNvPr id="435" name="テキスト ボックス 434"/>
        <xdr:cNvSpPr txBox="1"/>
      </xdr:nvSpPr>
      <xdr:spPr>
        <a:xfrm>
          <a:off x="9372111" y="13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79794</xdr:rowOff>
    </xdr:from>
    <xdr:to>
      <xdr:col>46</xdr:col>
      <xdr:colOff>38100</xdr:colOff>
      <xdr:row>77</xdr:row>
      <xdr:rowOff>9944</xdr:rowOff>
    </xdr:to>
    <xdr:sp macro="" textlink="">
      <xdr:nvSpPr>
        <xdr:cNvPr id="436" name="楕円 435"/>
        <xdr:cNvSpPr/>
      </xdr:nvSpPr>
      <xdr:spPr>
        <a:xfrm>
          <a:off x="8699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1071</xdr:rowOff>
    </xdr:from>
    <xdr:ext cx="534377" cy="259045"/>
    <xdr:sp macro="" textlink="">
      <xdr:nvSpPr>
        <xdr:cNvPr id="437" name="テキスト ボックス 436"/>
        <xdr:cNvSpPr txBox="1"/>
      </xdr:nvSpPr>
      <xdr:spPr>
        <a:xfrm>
          <a:off x="8483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73661</xdr:rowOff>
    </xdr:from>
    <xdr:to>
      <xdr:col>41</xdr:col>
      <xdr:colOff>101600</xdr:colOff>
      <xdr:row>78</xdr:row>
      <xdr:rowOff>3811</xdr:rowOff>
    </xdr:to>
    <xdr:sp macro="" textlink="">
      <xdr:nvSpPr>
        <xdr:cNvPr id="438" name="楕円 437"/>
        <xdr:cNvSpPr/>
      </xdr:nvSpPr>
      <xdr:spPr>
        <a:xfrm>
          <a:off x="7810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166388</xdr:rowOff>
    </xdr:from>
    <xdr:ext cx="534377" cy="259045"/>
    <xdr:sp macro="" textlink="">
      <xdr:nvSpPr>
        <xdr:cNvPr id="439" name="テキスト ボックス 438"/>
        <xdr:cNvSpPr txBox="1"/>
      </xdr:nvSpPr>
      <xdr:spPr>
        <a:xfrm>
          <a:off x="7594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58972</xdr:rowOff>
    </xdr:from>
    <xdr:to>
      <xdr:col>36</xdr:col>
      <xdr:colOff>165100</xdr:colOff>
      <xdr:row>75</xdr:row>
      <xdr:rowOff>160573</xdr:rowOff>
    </xdr:to>
    <xdr:sp macro="" textlink="">
      <xdr:nvSpPr>
        <xdr:cNvPr id="440" name="楕円 439"/>
        <xdr:cNvSpPr/>
      </xdr:nvSpPr>
      <xdr:spPr>
        <a:xfrm>
          <a:off x="6921500" y="12917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5649</xdr:rowOff>
    </xdr:from>
    <xdr:ext cx="534377" cy="259045"/>
    <xdr:sp macro="" textlink="">
      <xdr:nvSpPr>
        <xdr:cNvPr id="441" name="テキスト ボックス 440"/>
        <xdr:cNvSpPr txBox="1"/>
      </xdr:nvSpPr>
      <xdr:spPr>
        <a:xfrm>
          <a:off x="6705111"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34103</xdr:rowOff>
    </xdr:from>
    <xdr:to>
      <xdr:col>55</xdr:col>
      <xdr:colOff>0</xdr:colOff>
      <xdr:row>96</xdr:row>
      <xdr:rowOff>69324</xdr:rowOff>
    </xdr:to>
    <xdr:cxnSp macro="">
      <xdr:nvCxnSpPr>
        <xdr:cNvPr id="472" name="直線コネクタ 471"/>
        <xdr:cNvCxnSpPr/>
      </xdr:nvCxnSpPr>
      <xdr:spPr>
        <a:xfrm>
          <a:off x="9639300" y="1649330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3"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34103</xdr:rowOff>
    </xdr:from>
    <xdr:to>
      <xdr:col>50</xdr:col>
      <xdr:colOff>114300</xdr:colOff>
      <xdr:row>98</xdr:row>
      <xdr:rowOff>61666</xdr:rowOff>
    </xdr:to>
    <xdr:cxnSp macro="">
      <xdr:nvCxnSpPr>
        <xdr:cNvPr id="475" name="直線コネクタ 474"/>
        <xdr:cNvCxnSpPr/>
      </xdr:nvCxnSpPr>
      <xdr:spPr>
        <a:xfrm flipV="1">
          <a:off x="8750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44744</xdr:rowOff>
    </xdr:from>
    <xdr:ext cx="534377" cy="259045"/>
    <xdr:sp macro="" textlink="">
      <xdr:nvSpPr>
        <xdr:cNvPr id="477" name="テキスト ボックス 476"/>
        <xdr:cNvSpPr txBox="1"/>
      </xdr:nvSpPr>
      <xdr:spPr>
        <a:xfrm>
          <a:off x="9372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26298</xdr:rowOff>
    </xdr:from>
    <xdr:to>
      <xdr:col>45</xdr:col>
      <xdr:colOff>177800</xdr:colOff>
      <xdr:row>98</xdr:row>
      <xdr:rowOff>61666</xdr:rowOff>
    </xdr:to>
    <xdr:cxnSp macro="">
      <xdr:nvCxnSpPr>
        <xdr:cNvPr id="478" name="直線コネクタ 477"/>
        <xdr:cNvCxnSpPr/>
      </xdr:nvCxnSpPr>
      <xdr:spPr>
        <a:xfrm>
          <a:off x="7861300" y="16828398"/>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0" name="テキスト ボックス 479"/>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26298</xdr:rowOff>
    </xdr:from>
    <xdr:to>
      <xdr:col>41</xdr:col>
      <xdr:colOff>50800</xdr:colOff>
      <xdr:row>98</xdr:row>
      <xdr:rowOff>89179</xdr:rowOff>
    </xdr:to>
    <xdr:cxnSp macro="">
      <xdr:nvCxnSpPr>
        <xdr:cNvPr id="481" name="直線コネクタ 480"/>
        <xdr:cNvCxnSpPr/>
      </xdr:nvCxnSpPr>
      <xdr:spPr>
        <a:xfrm flipV="1">
          <a:off x="6972300" y="16828398"/>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2" name="フローチャート: 判断 481"/>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3" name="テキスト ボックス 482"/>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5" name="テキスト ボックス 484"/>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18524</xdr:rowOff>
    </xdr:from>
    <xdr:to>
      <xdr:col>55</xdr:col>
      <xdr:colOff>50800</xdr:colOff>
      <xdr:row>96</xdr:row>
      <xdr:rowOff>120124</xdr:rowOff>
    </xdr:to>
    <xdr:sp macro="" textlink="">
      <xdr:nvSpPr>
        <xdr:cNvPr id="491" name="楕円 490"/>
        <xdr:cNvSpPr/>
      </xdr:nvSpPr>
      <xdr:spPr>
        <a:xfrm>
          <a:off x="104267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168401</xdr:rowOff>
    </xdr:from>
    <xdr:ext cx="534377" cy="259045"/>
    <xdr:sp macro="" textlink="">
      <xdr:nvSpPr>
        <xdr:cNvPr id="492" name="普通建設事業費 （ うち更新整備　）該当値テキスト"/>
        <xdr:cNvSpPr txBox="1"/>
      </xdr:nvSpPr>
      <xdr:spPr>
        <a:xfrm>
          <a:off x="10528300" y="164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154753</xdr:rowOff>
    </xdr:from>
    <xdr:to>
      <xdr:col>50</xdr:col>
      <xdr:colOff>165100</xdr:colOff>
      <xdr:row>96</xdr:row>
      <xdr:rowOff>84903</xdr:rowOff>
    </xdr:to>
    <xdr:sp macro="" textlink="">
      <xdr:nvSpPr>
        <xdr:cNvPr id="493" name="楕円 492"/>
        <xdr:cNvSpPr/>
      </xdr:nvSpPr>
      <xdr:spPr>
        <a:xfrm>
          <a:off x="9588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101430</xdr:rowOff>
    </xdr:from>
    <xdr:ext cx="534377" cy="259045"/>
    <xdr:sp macro="" textlink="">
      <xdr:nvSpPr>
        <xdr:cNvPr id="494" name="テキスト ボックス 493"/>
        <xdr:cNvSpPr txBox="1"/>
      </xdr:nvSpPr>
      <xdr:spPr>
        <a:xfrm>
          <a:off x="9372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10866</xdr:rowOff>
    </xdr:from>
    <xdr:to>
      <xdr:col>46</xdr:col>
      <xdr:colOff>38100</xdr:colOff>
      <xdr:row>98</xdr:row>
      <xdr:rowOff>112466</xdr:rowOff>
    </xdr:to>
    <xdr:sp macro="" textlink="">
      <xdr:nvSpPr>
        <xdr:cNvPr id="495" name="楕円 494"/>
        <xdr:cNvSpPr/>
      </xdr:nvSpPr>
      <xdr:spPr>
        <a:xfrm>
          <a:off x="8699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103593</xdr:rowOff>
    </xdr:from>
    <xdr:ext cx="534377" cy="259045"/>
    <xdr:sp macro="" textlink="">
      <xdr:nvSpPr>
        <xdr:cNvPr id="496" name="テキスト ボックス 495"/>
        <xdr:cNvSpPr txBox="1"/>
      </xdr:nvSpPr>
      <xdr:spPr>
        <a:xfrm>
          <a:off x="8483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146948</xdr:rowOff>
    </xdr:from>
    <xdr:to>
      <xdr:col>41</xdr:col>
      <xdr:colOff>101600</xdr:colOff>
      <xdr:row>98</xdr:row>
      <xdr:rowOff>77098</xdr:rowOff>
    </xdr:to>
    <xdr:sp macro="" textlink="">
      <xdr:nvSpPr>
        <xdr:cNvPr id="497" name="楕円 496"/>
        <xdr:cNvSpPr/>
      </xdr:nvSpPr>
      <xdr:spPr>
        <a:xfrm>
          <a:off x="7810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68225</xdr:rowOff>
    </xdr:from>
    <xdr:ext cx="534377" cy="259045"/>
    <xdr:sp macro="" textlink="">
      <xdr:nvSpPr>
        <xdr:cNvPr id="498" name="テキスト ボックス 497"/>
        <xdr:cNvSpPr txBox="1"/>
      </xdr:nvSpPr>
      <xdr:spPr>
        <a:xfrm>
          <a:off x="7594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38379</xdr:rowOff>
    </xdr:from>
    <xdr:to>
      <xdr:col>36</xdr:col>
      <xdr:colOff>165100</xdr:colOff>
      <xdr:row>98</xdr:row>
      <xdr:rowOff>139979</xdr:rowOff>
    </xdr:to>
    <xdr:sp macro="" textlink="">
      <xdr:nvSpPr>
        <xdr:cNvPr id="499" name="楕円 498"/>
        <xdr:cNvSpPr/>
      </xdr:nvSpPr>
      <xdr:spPr>
        <a:xfrm>
          <a:off x="6921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131106</xdr:rowOff>
    </xdr:from>
    <xdr:ext cx="534377" cy="259045"/>
    <xdr:sp macro="" textlink="">
      <xdr:nvSpPr>
        <xdr:cNvPr id="500" name="テキスト ボックス 499"/>
        <xdr:cNvSpPr txBox="1"/>
      </xdr:nvSpPr>
      <xdr:spPr>
        <a:xfrm>
          <a:off x="6705111" y="169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89833</xdr:rowOff>
    </xdr:from>
    <xdr:to>
      <xdr:col>76</xdr:col>
      <xdr:colOff>114300</xdr:colOff>
      <xdr:row>39</xdr:row>
      <xdr:rowOff>98878</xdr:rowOff>
    </xdr:to>
    <xdr:cxnSp macro="">
      <xdr:nvCxnSpPr>
        <xdr:cNvPr id="537" name="直線コネクタ 536"/>
        <xdr:cNvCxnSpPr/>
      </xdr:nvCxnSpPr>
      <xdr:spPr>
        <a:xfrm>
          <a:off x="13703300" y="677638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89833</xdr:rowOff>
    </xdr:from>
    <xdr:to>
      <xdr:col>71</xdr:col>
      <xdr:colOff>177800</xdr:colOff>
      <xdr:row>39</xdr:row>
      <xdr:rowOff>98878</xdr:rowOff>
    </xdr:to>
    <xdr:cxnSp macro="">
      <xdr:nvCxnSpPr>
        <xdr:cNvPr id="540" name="直線コネクタ 539"/>
        <xdr:cNvCxnSpPr/>
      </xdr:nvCxnSpPr>
      <xdr:spPr>
        <a:xfrm flipV="1">
          <a:off x="12814300" y="677638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1" name="フローチャート: 判断 540"/>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2" name="テキスト ボックス 541"/>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39033</xdr:rowOff>
    </xdr:from>
    <xdr:to>
      <xdr:col>72</xdr:col>
      <xdr:colOff>38100</xdr:colOff>
      <xdr:row>39</xdr:row>
      <xdr:rowOff>140633</xdr:rowOff>
    </xdr:to>
    <xdr:sp macro="" textlink="">
      <xdr:nvSpPr>
        <xdr:cNvPr id="556" name="楕円 555"/>
        <xdr:cNvSpPr/>
      </xdr:nvSpPr>
      <xdr:spPr>
        <a:xfrm>
          <a:off x="13652500" y="67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131760</xdr:rowOff>
    </xdr:from>
    <xdr:ext cx="378565" cy="259045"/>
    <xdr:sp macro="" textlink="">
      <xdr:nvSpPr>
        <xdr:cNvPr id="557" name="テキスト ボックス 556"/>
        <xdr:cNvSpPr txBox="1"/>
      </xdr:nvSpPr>
      <xdr:spPr>
        <a:xfrm>
          <a:off x="13514017" y="68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146825</xdr:rowOff>
    </xdr:from>
    <xdr:to>
      <xdr:col>85</xdr:col>
      <xdr:colOff>127000</xdr:colOff>
      <xdr:row>76</xdr:row>
      <xdr:rowOff>169114</xdr:rowOff>
    </xdr:to>
    <xdr:cxnSp macro="">
      <xdr:nvCxnSpPr>
        <xdr:cNvPr id="638" name="直線コネクタ 637"/>
        <xdr:cNvCxnSpPr/>
      </xdr:nvCxnSpPr>
      <xdr:spPr>
        <a:xfrm>
          <a:off x="15481300" y="1317702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39"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146558</xdr:rowOff>
    </xdr:from>
    <xdr:to>
      <xdr:col>81</xdr:col>
      <xdr:colOff>50800</xdr:colOff>
      <xdr:row>76</xdr:row>
      <xdr:rowOff>146825</xdr:rowOff>
    </xdr:to>
    <xdr:cxnSp macro="">
      <xdr:nvCxnSpPr>
        <xdr:cNvPr id="641" name="直線コネクタ 640"/>
        <xdr:cNvCxnSpPr/>
      </xdr:nvCxnSpPr>
      <xdr:spPr>
        <a:xfrm>
          <a:off x="14592300" y="13176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3" name="テキスト ボックス 642"/>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146558</xdr:rowOff>
    </xdr:from>
    <xdr:to>
      <xdr:col>76</xdr:col>
      <xdr:colOff>114300</xdr:colOff>
      <xdr:row>77</xdr:row>
      <xdr:rowOff>12142</xdr:rowOff>
    </xdr:to>
    <xdr:cxnSp macro="">
      <xdr:nvCxnSpPr>
        <xdr:cNvPr id="644" name="直線コネクタ 643"/>
        <xdr:cNvCxnSpPr/>
      </xdr:nvCxnSpPr>
      <xdr:spPr>
        <a:xfrm flipV="1">
          <a:off x="13703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6" name="テキスト ボックス 645"/>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12142</xdr:rowOff>
    </xdr:from>
    <xdr:to>
      <xdr:col>71</xdr:col>
      <xdr:colOff>177800</xdr:colOff>
      <xdr:row>77</xdr:row>
      <xdr:rowOff>33020</xdr:rowOff>
    </xdr:to>
    <xdr:cxnSp macro="">
      <xdr:nvCxnSpPr>
        <xdr:cNvPr id="647" name="直線コネクタ 646"/>
        <xdr:cNvCxnSpPr/>
      </xdr:nvCxnSpPr>
      <xdr:spPr>
        <a:xfrm flipV="1">
          <a:off x="12814300" y="13213792"/>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8" name="フローチャート: 判断 647"/>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61485</xdr:rowOff>
    </xdr:from>
    <xdr:ext cx="534377" cy="259045"/>
    <xdr:sp macro="" textlink="">
      <xdr:nvSpPr>
        <xdr:cNvPr id="649" name="テキスト ボックス 648"/>
        <xdr:cNvSpPr txBox="1"/>
      </xdr:nvSpPr>
      <xdr:spPr>
        <a:xfrm>
          <a:off x="13436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1" name="テキスト ボックス 650"/>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118314</xdr:rowOff>
    </xdr:from>
    <xdr:to>
      <xdr:col>85</xdr:col>
      <xdr:colOff>177800</xdr:colOff>
      <xdr:row>77</xdr:row>
      <xdr:rowOff>48464</xdr:rowOff>
    </xdr:to>
    <xdr:sp macro="" textlink="">
      <xdr:nvSpPr>
        <xdr:cNvPr id="657" name="楕円 656"/>
        <xdr:cNvSpPr/>
      </xdr:nvSpPr>
      <xdr:spPr>
        <a:xfrm>
          <a:off x="162687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96741</xdr:rowOff>
    </xdr:from>
    <xdr:ext cx="534377" cy="259045"/>
    <xdr:sp macro="" textlink="">
      <xdr:nvSpPr>
        <xdr:cNvPr id="658" name="公債費該当値テキスト"/>
        <xdr:cNvSpPr txBox="1"/>
      </xdr:nvSpPr>
      <xdr:spPr>
        <a:xfrm>
          <a:off x="16370300" y="13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96025</xdr:rowOff>
    </xdr:from>
    <xdr:to>
      <xdr:col>81</xdr:col>
      <xdr:colOff>101600</xdr:colOff>
      <xdr:row>77</xdr:row>
      <xdr:rowOff>26175</xdr:rowOff>
    </xdr:to>
    <xdr:sp macro="" textlink="">
      <xdr:nvSpPr>
        <xdr:cNvPr id="659" name="楕円 658"/>
        <xdr:cNvSpPr/>
      </xdr:nvSpPr>
      <xdr:spPr>
        <a:xfrm>
          <a:off x="15430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17302</xdr:rowOff>
    </xdr:from>
    <xdr:ext cx="534377" cy="259045"/>
    <xdr:sp macro="" textlink="">
      <xdr:nvSpPr>
        <xdr:cNvPr id="660" name="テキスト ボックス 659"/>
        <xdr:cNvSpPr txBox="1"/>
      </xdr:nvSpPr>
      <xdr:spPr>
        <a:xfrm>
          <a:off x="15214111" y="132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95758</xdr:rowOff>
    </xdr:from>
    <xdr:to>
      <xdr:col>76</xdr:col>
      <xdr:colOff>165100</xdr:colOff>
      <xdr:row>77</xdr:row>
      <xdr:rowOff>25908</xdr:rowOff>
    </xdr:to>
    <xdr:sp macro="" textlink="">
      <xdr:nvSpPr>
        <xdr:cNvPr id="661" name="楕円 660"/>
        <xdr:cNvSpPr/>
      </xdr:nvSpPr>
      <xdr:spPr>
        <a:xfrm>
          <a:off x="14541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17035</xdr:rowOff>
    </xdr:from>
    <xdr:ext cx="534377" cy="259045"/>
    <xdr:sp macro="" textlink="">
      <xdr:nvSpPr>
        <xdr:cNvPr id="662" name="テキスト ボックス 661"/>
        <xdr:cNvSpPr txBox="1"/>
      </xdr:nvSpPr>
      <xdr:spPr>
        <a:xfrm>
          <a:off x="14325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132792</xdr:rowOff>
    </xdr:from>
    <xdr:to>
      <xdr:col>72</xdr:col>
      <xdr:colOff>38100</xdr:colOff>
      <xdr:row>77</xdr:row>
      <xdr:rowOff>62942</xdr:rowOff>
    </xdr:to>
    <xdr:sp macro="" textlink="">
      <xdr:nvSpPr>
        <xdr:cNvPr id="663" name="楕円 662"/>
        <xdr:cNvSpPr/>
      </xdr:nvSpPr>
      <xdr:spPr>
        <a:xfrm>
          <a:off x="13652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54069</xdr:rowOff>
    </xdr:from>
    <xdr:ext cx="534377" cy="259045"/>
    <xdr:sp macro="" textlink="">
      <xdr:nvSpPr>
        <xdr:cNvPr id="664" name="テキスト ボックス 663"/>
        <xdr:cNvSpPr txBox="1"/>
      </xdr:nvSpPr>
      <xdr:spPr>
        <a:xfrm>
          <a:off x="13436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153670</xdr:rowOff>
    </xdr:from>
    <xdr:to>
      <xdr:col>67</xdr:col>
      <xdr:colOff>101600</xdr:colOff>
      <xdr:row>77</xdr:row>
      <xdr:rowOff>83820</xdr:rowOff>
    </xdr:to>
    <xdr:sp macro="" textlink="">
      <xdr:nvSpPr>
        <xdr:cNvPr id="665" name="楕円 664"/>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74947</xdr:rowOff>
    </xdr:from>
    <xdr:ext cx="534377" cy="259045"/>
    <xdr:sp macro="" textlink="">
      <xdr:nvSpPr>
        <xdr:cNvPr id="666" name="テキスト ボックス 665"/>
        <xdr:cNvSpPr txBox="1"/>
      </xdr:nvSpPr>
      <xdr:spPr>
        <a:xfrm>
          <a:off x="12547111" y="132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94763</xdr:rowOff>
    </xdr:from>
    <xdr:to>
      <xdr:col>85</xdr:col>
      <xdr:colOff>126364</xdr:colOff>
      <xdr:row>99</xdr:row>
      <xdr:rowOff>98520</xdr:rowOff>
    </xdr:to>
    <xdr:cxnSp macro="">
      <xdr:nvCxnSpPr>
        <xdr:cNvPr id="692" name="直線コネクタ 691"/>
        <xdr:cNvCxnSpPr/>
      </xdr:nvCxnSpPr>
      <xdr:spPr>
        <a:xfrm flipV="1">
          <a:off x="16317595" y="16039613"/>
          <a:ext cx="1269" cy="103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102347</xdr:rowOff>
    </xdr:from>
    <xdr:ext cx="313932" cy="259045"/>
    <xdr:sp macro="" textlink="">
      <xdr:nvSpPr>
        <xdr:cNvPr id="693" name="積立金最小値テキスト"/>
        <xdr:cNvSpPr txBox="1"/>
      </xdr:nvSpPr>
      <xdr:spPr>
        <a:xfrm>
          <a:off x="16370300" y="1707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98520</xdr:rowOff>
    </xdr:from>
    <xdr:to>
      <xdr:col>86</xdr:col>
      <xdr:colOff>25400</xdr:colOff>
      <xdr:row>99</xdr:row>
      <xdr:rowOff>98520</xdr:rowOff>
    </xdr:to>
    <xdr:cxnSp macro="">
      <xdr:nvCxnSpPr>
        <xdr:cNvPr id="694" name="直線コネクタ 693"/>
        <xdr:cNvCxnSpPr/>
      </xdr:nvCxnSpPr>
      <xdr:spPr>
        <a:xfrm>
          <a:off x="16230600" y="1707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41440</xdr:rowOff>
    </xdr:from>
    <xdr:ext cx="534377" cy="259045"/>
    <xdr:sp macro="" textlink="">
      <xdr:nvSpPr>
        <xdr:cNvPr id="695" name="積立金最大値テキスト"/>
        <xdr:cNvSpPr txBox="1"/>
      </xdr:nvSpPr>
      <xdr:spPr>
        <a:xfrm>
          <a:off x="16370300" y="158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94763</xdr:rowOff>
    </xdr:from>
    <xdr:to>
      <xdr:col>86</xdr:col>
      <xdr:colOff>25400</xdr:colOff>
      <xdr:row>93</xdr:row>
      <xdr:rowOff>94763</xdr:rowOff>
    </xdr:to>
    <xdr:cxnSp macro="">
      <xdr:nvCxnSpPr>
        <xdr:cNvPr id="696" name="直線コネクタ 695"/>
        <xdr:cNvCxnSpPr/>
      </xdr:nvCxnSpPr>
      <xdr:spPr>
        <a:xfrm>
          <a:off x="16230600" y="16039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xdr:rowOff>
    </xdr:from>
    <xdr:to>
      <xdr:col>85</xdr:col>
      <xdr:colOff>127000</xdr:colOff>
      <xdr:row>99</xdr:row>
      <xdr:rowOff>64818</xdr:rowOff>
    </xdr:to>
    <xdr:cxnSp macro="">
      <xdr:nvCxnSpPr>
        <xdr:cNvPr id="697" name="直線コネクタ 696"/>
        <xdr:cNvCxnSpPr/>
      </xdr:nvCxnSpPr>
      <xdr:spPr>
        <a:xfrm>
          <a:off x="15481300" y="16802812"/>
          <a:ext cx="8382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43949</xdr:rowOff>
    </xdr:from>
    <xdr:ext cx="534377" cy="259045"/>
    <xdr:sp macro="" textlink="">
      <xdr:nvSpPr>
        <xdr:cNvPr id="698" name="積立金平均値テキスト"/>
        <xdr:cNvSpPr txBox="1"/>
      </xdr:nvSpPr>
      <xdr:spPr>
        <a:xfrm>
          <a:off x="16370300" y="16503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21072</xdr:rowOff>
    </xdr:from>
    <xdr:to>
      <xdr:col>85</xdr:col>
      <xdr:colOff>177800</xdr:colOff>
      <xdr:row>97</xdr:row>
      <xdr:rowOff>122672</xdr:rowOff>
    </xdr:to>
    <xdr:sp macro="" textlink="">
      <xdr:nvSpPr>
        <xdr:cNvPr id="699" name="フローチャート: 判断 698"/>
        <xdr:cNvSpPr/>
      </xdr:nvSpPr>
      <xdr:spPr>
        <a:xfrm>
          <a:off x="162687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39802</xdr:rowOff>
    </xdr:from>
    <xdr:to>
      <xdr:col>81</xdr:col>
      <xdr:colOff>50800</xdr:colOff>
      <xdr:row>98</xdr:row>
      <xdr:rowOff>712</xdr:rowOff>
    </xdr:to>
    <xdr:cxnSp macro="">
      <xdr:nvCxnSpPr>
        <xdr:cNvPr id="700" name="直線コネクタ 699"/>
        <xdr:cNvCxnSpPr/>
      </xdr:nvCxnSpPr>
      <xdr:spPr>
        <a:xfrm>
          <a:off x="14592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139846</xdr:rowOff>
    </xdr:from>
    <xdr:to>
      <xdr:col>81</xdr:col>
      <xdr:colOff>101600</xdr:colOff>
      <xdr:row>97</xdr:row>
      <xdr:rowOff>69996</xdr:rowOff>
    </xdr:to>
    <xdr:sp macro="" textlink="">
      <xdr:nvSpPr>
        <xdr:cNvPr id="701" name="フローチャート: 判断 700"/>
        <xdr:cNvSpPr/>
      </xdr:nvSpPr>
      <xdr:spPr>
        <a:xfrm>
          <a:off x="15430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86523</xdr:rowOff>
    </xdr:from>
    <xdr:ext cx="534377" cy="259045"/>
    <xdr:sp macro="" textlink="">
      <xdr:nvSpPr>
        <xdr:cNvPr id="702" name="テキスト ボックス 701"/>
        <xdr:cNvSpPr txBox="1"/>
      </xdr:nvSpPr>
      <xdr:spPr>
        <a:xfrm>
          <a:off x="15214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39802</xdr:rowOff>
    </xdr:from>
    <xdr:to>
      <xdr:col>76</xdr:col>
      <xdr:colOff>114300</xdr:colOff>
      <xdr:row>97</xdr:row>
      <xdr:rowOff>73504</xdr:rowOff>
    </xdr:to>
    <xdr:cxnSp macro="">
      <xdr:nvCxnSpPr>
        <xdr:cNvPr id="703" name="直線コネクタ 702"/>
        <xdr:cNvCxnSpPr/>
      </xdr:nvCxnSpPr>
      <xdr:spPr>
        <a:xfrm flipV="1">
          <a:off x="13703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11666</xdr:rowOff>
    </xdr:from>
    <xdr:to>
      <xdr:col>76</xdr:col>
      <xdr:colOff>165100</xdr:colOff>
      <xdr:row>96</xdr:row>
      <xdr:rowOff>113266</xdr:rowOff>
    </xdr:to>
    <xdr:sp macro="" textlink="">
      <xdr:nvSpPr>
        <xdr:cNvPr id="704" name="フローチャート: 判断 703"/>
        <xdr:cNvSpPr/>
      </xdr:nvSpPr>
      <xdr:spPr>
        <a:xfrm>
          <a:off x="14541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104393</xdr:rowOff>
    </xdr:from>
    <xdr:ext cx="534377" cy="259045"/>
    <xdr:sp macro="" textlink="">
      <xdr:nvSpPr>
        <xdr:cNvPr id="705" name="テキスト ボックス 704"/>
        <xdr:cNvSpPr txBox="1"/>
      </xdr:nvSpPr>
      <xdr:spPr>
        <a:xfrm>
          <a:off x="14325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73504</xdr:rowOff>
    </xdr:from>
    <xdr:to>
      <xdr:col>71</xdr:col>
      <xdr:colOff>177800</xdr:colOff>
      <xdr:row>98</xdr:row>
      <xdr:rowOff>72296</xdr:rowOff>
    </xdr:to>
    <xdr:cxnSp macro="">
      <xdr:nvCxnSpPr>
        <xdr:cNvPr id="706" name="直線コネクタ 705"/>
        <xdr:cNvCxnSpPr/>
      </xdr:nvCxnSpPr>
      <xdr:spPr>
        <a:xfrm flipV="1">
          <a:off x="12814300" y="16704154"/>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117247</xdr:rowOff>
    </xdr:from>
    <xdr:to>
      <xdr:col>72</xdr:col>
      <xdr:colOff>38100</xdr:colOff>
      <xdr:row>96</xdr:row>
      <xdr:rowOff>47397</xdr:rowOff>
    </xdr:to>
    <xdr:sp macro="" textlink="">
      <xdr:nvSpPr>
        <xdr:cNvPr id="707" name="フローチャート: 判断 706"/>
        <xdr:cNvSpPr/>
      </xdr:nvSpPr>
      <xdr:spPr>
        <a:xfrm>
          <a:off x="13652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63924</xdr:rowOff>
    </xdr:from>
    <xdr:ext cx="534377" cy="259045"/>
    <xdr:sp macro="" textlink="">
      <xdr:nvSpPr>
        <xdr:cNvPr id="708" name="テキスト ボックス 707"/>
        <xdr:cNvSpPr txBox="1"/>
      </xdr:nvSpPr>
      <xdr:spPr>
        <a:xfrm>
          <a:off x="13436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133738</xdr:rowOff>
    </xdr:from>
    <xdr:to>
      <xdr:col>67</xdr:col>
      <xdr:colOff>101600</xdr:colOff>
      <xdr:row>96</xdr:row>
      <xdr:rowOff>63888</xdr:rowOff>
    </xdr:to>
    <xdr:sp macro="" textlink="">
      <xdr:nvSpPr>
        <xdr:cNvPr id="709" name="フローチャート: 判断 708"/>
        <xdr:cNvSpPr/>
      </xdr:nvSpPr>
      <xdr:spPr>
        <a:xfrm>
          <a:off x="12763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80415</xdr:rowOff>
    </xdr:from>
    <xdr:ext cx="534377" cy="259045"/>
    <xdr:sp macro="" textlink="">
      <xdr:nvSpPr>
        <xdr:cNvPr id="710" name="テキスト ボックス 709"/>
        <xdr:cNvSpPr txBox="1"/>
      </xdr:nvSpPr>
      <xdr:spPr>
        <a:xfrm>
          <a:off x="12547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14018</xdr:rowOff>
    </xdr:from>
    <xdr:to>
      <xdr:col>85</xdr:col>
      <xdr:colOff>177800</xdr:colOff>
      <xdr:row>99</xdr:row>
      <xdr:rowOff>115618</xdr:rowOff>
    </xdr:to>
    <xdr:sp macro="" textlink="">
      <xdr:nvSpPr>
        <xdr:cNvPr id="716" name="楕円 715"/>
        <xdr:cNvSpPr/>
      </xdr:nvSpPr>
      <xdr:spPr>
        <a:xfrm>
          <a:off x="162687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100395</xdr:rowOff>
    </xdr:from>
    <xdr:ext cx="469744" cy="259045"/>
    <xdr:sp macro="" textlink="">
      <xdr:nvSpPr>
        <xdr:cNvPr id="717" name="積立金該当値テキスト"/>
        <xdr:cNvSpPr txBox="1"/>
      </xdr:nvSpPr>
      <xdr:spPr>
        <a:xfrm>
          <a:off x="16370300" y="169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121362</xdr:rowOff>
    </xdr:from>
    <xdr:to>
      <xdr:col>81</xdr:col>
      <xdr:colOff>101600</xdr:colOff>
      <xdr:row>98</xdr:row>
      <xdr:rowOff>51512</xdr:rowOff>
    </xdr:to>
    <xdr:sp macro="" textlink="">
      <xdr:nvSpPr>
        <xdr:cNvPr id="718" name="楕円 717"/>
        <xdr:cNvSpPr/>
      </xdr:nvSpPr>
      <xdr:spPr>
        <a:xfrm>
          <a:off x="15430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42639</xdr:rowOff>
    </xdr:from>
    <xdr:ext cx="469744" cy="259045"/>
    <xdr:sp macro="" textlink="">
      <xdr:nvSpPr>
        <xdr:cNvPr id="719" name="テキスト ボックス 718"/>
        <xdr:cNvSpPr txBox="1"/>
      </xdr:nvSpPr>
      <xdr:spPr>
        <a:xfrm>
          <a:off x="15246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160452</xdr:rowOff>
    </xdr:from>
    <xdr:to>
      <xdr:col>76</xdr:col>
      <xdr:colOff>165100</xdr:colOff>
      <xdr:row>91</xdr:row>
      <xdr:rowOff>90602</xdr:rowOff>
    </xdr:to>
    <xdr:sp macro="" textlink="">
      <xdr:nvSpPr>
        <xdr:cNvPr id="720" name="楕円 719"/>
        <xdr:cNvSpPr/>
      </xdr:nvSpPr>
      <xdr:spPr>
        <a:xfrm>
          <a:off x="14541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107129</xdr:rowOff>
    </xdr:from>
    <xdr:ext cx="534377" cy="259045"/>
    <xdr:sp macro="" textlink="">
      <xdr:nvSpPr>
        <xdr:cNvPr id="721" name="テキスト ボックス 720"/>
        <xdr:cNvSpPr txBox="1"/>
      </xdr:nvSpPr>
      <xdr:spPr>
        <a:xfrm>
          <a:off x="14325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22704</xdr:rowOff>
    </xdr:from>
    <xdr:to>
      <xdr:col>72</xdr:col>
      <xdr:colOff>38100</xdr:colOff>
      <xdr:row>97</xdr:row>
      <xdr:rowOff>124304</xdr:rowOff>
    </xdr:to>
    <xdr:sp macro="" textlink="">
      <xdr:nvSpPr>
        <xdr:cNvPr id="722" name="楕円 721"/>
        <xdr:cNvSpPr/>
      </xdr:nvSpPr>
      <xdr:spPr>
        <a:xfrm>
          <a:off x="13652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115431</xdr:rowOff>
    </xdr:from>
    <xdr:ext cx="534377" cy="259045"/>
    <xdr:sp macro="" textlink="">
      <xdr:nvSpPr>
        <xdr:cNvPr id="723" name="テキスト ボックス 722"/>
        <xdr:cNvSpPr txBox="1"/>
      </xdr:nvSpPr>
      <xdr:spPr>
        <a:xfrm>
          <a:off x="13436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21496</xdr:rowOff>
    </xdr:from>
    <xdr:to>
      <xdr:col>67</xdr:col>
      <xdr:colOff>101600</xdr:colOff>
      <xdr:row>98</xdr:row>
      <xdr:rowOff>123096</xdr:rowOff>
    </xdr:to>
    <xdr:sp macro="" textlink="">
      <xdr:nvSpPr>
        <xdr:cNvPr id="724" name="楕円 723"/>
        <xdr:cNvSpPr/>
      </xdr:nvSpPr>
      <xdr:spPr>
        <a:xfrm>
          <a:off x="12763500" y="16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114223</xdr:rowOff>
    </xdr:from>
    <xdr:ext cx="469744" cy="259045"/>
    <xdr:sp macro="" textlink="">
      <xdr:nvSpPr>
        <xdr:cNvPr id="725" name="テキスト ボックス 724"/>
        <xdr:cNvSpPr txBox="1"/>
      </xdr:nvSpPr>
      <xdr:spPr>
        <a:xfrm>
          <a:off x="12579428" y="1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7" name="直線コネクタ 746"/>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50"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51" name="直線コネクタ 750"/>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xdr:rowOff>
    </xdr:from>
    <xdr:to>
      <xdr:col>116</xdr:col>
      <xdr:colOff>63500</xdr:colOff>
      <xdr:row>38</xdr:row>
      <xdr:rowOff>28601</xdr:rowOff>
    </xdr:to>
    <xdr:cxnSp macro="">
      <xdr:nvCxnSpPr>
        <xdr:cNvPr id="752" name="直線コネクタ 751"/>
        <xdr:cNvCxnSpPr/>
      </xdr:nvCxnSpPr>
      <xdr:spPr>
        <a:xfrm>
          <a:off x="21323300" y="652907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53"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4" name="フローチャート: 判断 753"/>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31115</xdr:rowOff>
    </xdr:to>
    <xdr:cxnSp macro="">
      <xdr:nvCxnSpPr>
        <xdr:cNvPr id="755" name="直線コネクタ 754"/>
        <xdr:cNvCxnSpPr/>
      </xdr:nvCxnSpPr>
      <xdr:spPr>
        <a:xfrm flipV="1">
          <a:off x="20434300" y="6529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6" name="フローチャート: 判断 755"/>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7" name="テキスト ボックス 756"/>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20828</xdr:rowOff>
    </xdr:from>
    <xdr:to>
      <xdr:col>107</xdr:col>
      <xdr:colOff>50800</xdr:colOff>
      <xdr:row>38</xdr:row>
      <xdr:rowOff>31115</xdr:rowOff>
    </xdr:to>
    <xdr:cxnSp macro="">
      <xdr:nvCxnSpPr>
        <xdr:cNvPr id="758" name="直線コネクタ 757"/>
        <xdr:cNvCxnSpPr/>
      </xdr:nvCxnSpPr>
      <xdr:spPr>
        <a:xfrm>
          <a:off x="19545300" y="65359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9" name="フローチャート: 判断 758"/>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60" name="テキスト ボックス 759"/>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16256</xdr:rowOff>
    </xdr:from>
    <xdr:to>
      <xdr:col>102</xdr:col>
      <xdr:colOff>114300</xdr:colOff>
      <xdr:row>38</xdr:row>
      <xdr:rowOff>20828</xdr:rowOff>
    </xdr:to>
    <xdr:cxnSp macro="">
      <xdr:nvCxnSpPr>
        <xdr:cNvPr id="761" name="直線コネクタ 760"/>
        <xdr:cNvCxnSpPr/>
      </xdr:nvCxnSpPr>
      <xdr:spPr>
        <a:xfrm>
          <a:off x="18656300" y="6531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62" name="フローチャート: 判断 761"/>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63" name="テキスト ボックス 762"/>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4" name="フローチャート: 判断 763"/>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5" name="テキスト ボックス 764"/>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149251</xdr:rowOff>
    </xdr:from>
    <xdr:to>
      <xdr:col>116</xdr:col>
      <xdr:colOff>114300</xdr:colOff>
      <xdr:row>38</xdr:row>
      <xdr:rowOff>79401</xdr:rowOff>
    </xdr:to>
    <xdr:sp macro="" textlink="">
      <xdr:nvSpPr>
        <xdr:cNvPr id="771" name="楕円 770"/>
        <xdr:cNvSpPr/>
      </xdr:nvSpPr>
      <xdr:spPr>
        <a:xfrm>
          <a:off x="22110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64178</xdr:rowOff>
    </xdr:from>
    <xdr:ext cx="378565" cy="259045"/>
    <xdr:sp macro="" textlink="">
      <xdr:nvSpPr>
        <xdr:cNvPr id="772" name="投資及び出資金該当値テキスト"/>
        <xdr:cNvSpPr txBox="1"/>
      </xdr:nvSpPr>
      <xdr:spPr>
        <a:xfrm>
          <a:off x="22212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773" name="楕円 772"/>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55897</xdr:rowOff>
    </xdr:from>
    <xdr:ext cx="378565" cy="259045"/>
    <xdr:sp macro="" textlink="">
      <xdr:nvSpPr>
        <xdr:cNvPr id="774" name="テキスト ボックス 773"/>
        <xdr:cNvSpPr txBox="1"/>
      </xdr:nvSpPr>
      <xdr:spPr>
        <a:xfrm>
          <a:off x="21134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151765</xdr:rowOff>
    </xdr:from>
    <xdr:to>
      <xdr:col>107</xdr:col>
      <xdr:colOff>101600</xdr:colOff>
      <xdr:row>38</xdr:row>
      <xdr:rowOff>81915</xdr:rowOff>
    </xdr:to>
    <xdr:sp macro="" textlink="">
      <xdr:nvSpPr>
        <xdr:cNvPr id="775" name="楕円 774"/>
        <xdr:cNvSpPr/>
      </xdr:nvSpPr>
      <xdr:spPr>
        <a:xfrm>
          <a:off x="2038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73042</xdr:rowOff>
    </xdr:from>
    <xdr:ext cx="378565" cy="259045"/>
    <xdr:sp macro="" textlink="">
      <xdr:nvSpPr>
        <xdr:cNvPr id="776" name="テキスト ボックス 775"/>
        <xdr:cNvSpPr txBox="1"/>
      </xdr:nvSpPr>
      <xdr:spPr>
        <a:xfrm>
          <a:off x="20245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141478</xdr:rowOff>
    </xdr:from>
    <xdr:to>
      <xdr:col>102</xdr:col>
      <xdr:colOff>165100</xdr:colOff>
      <xdr:row>38</xdr:row>
      <xdr:rowOff>71628</xdr:rowOff>
    </xdr:to>
    <xdr:sp macro="" textlink="">
      <xdr:nvSpPr>
        <xdr:cNvPr id="777" name="楕円 776"/>
        <xdr:cNvSpPr/>
      </xdr:nvSpPr>
      <xdr:spPr>
        <a:xfrm>
          <a:off x="19494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78" name="テキスト ボックス 777"/>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136906</xdr:rowOff>
    </xdr:from>
    <xdr:to>
      <xdr:col>98</xdr:col>
      <xdr:colOff>38100</xdr:colOff>
      <xdr:row>38</xdr:row>
      <xdr:rowOff>67056</xdr:rowOff>
    </xdr:to>
    <xdr:sp macro="" textlink="">
      <xdr:nvSpPr>
        <xdr:cNvPr id="779" name="楕円 778"/>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58183</xdr:rowOff>
    </xdr:from>
    <xdr:ext cx="378565" cy="259045"/>
    <xdr:sp macro="" textlink="">
      <xdr:nvSpPr>
        <xdr:cNvPr id="780" name="テキスト ボックス 779"/>
        <xdr:cNvSpPr txBox="1"/>
      </xdr:nvSpPr>
      <xdr:spPr>
        <a:xfrm>
          <a:off x="18467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155664</xdr:rowOff>
    </xdr:from>
    <xdr:to>
      <xdr:col>116</xdr:col>
      <xdr:colOff>62864</xdr:colOff>
      <xdr:row>59</xdr:row>
      <xdr:rowOff>40869</xdr:rowOff>
    </xdr:to>
    <xdr:cxnSp macro="">
      <xdr:nvCxnSpPr>
        <xdr:cNvPr id="804" name="直線コネクタ 803"/>
        <xdr:cNvCxnSpPr/>
      </xdr:nvCxnSpPr>
      <xdr:spPr>
        <a:xfrm flipV="1">
          <a:off x="22159595" y="9071064"/>
          <a:ext cx="1269" cy="108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44696</xdr:rowOff>
    </xdr:from>
    <xdr:ext cx="313932" cy="259045"/>
    <xdr:sp macro="" textlink="">
      <xdr:nvSpPr>
        <xdr:cNvPr id="805" name="貸付金最小値テキスト"/>
        <xdr:cNvSpPr txBox="1"/>
      </xdr:nvSpPr>
      <xdr:spPr>
        <a:xfrm>
          <a:off x="22212300" y="10160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40869</xdr:rowOff>
    </xdr:from>
    <xdr:to>
      <xdr:col>116</xdr:col>
      <xdr:colOff>152400</xdr:colOff>
      <xdr:row>59</xdr:row>
      <xdr:rowOff>40869</xdr:rowOff>
    </xdr:to>
    <xdr:cxnSp macro="">
      <xdr:nvCxnSpPr>
        <xdr:cNvPr id="806" name="直線コネクタ 805"/>
        <xdr:cNvCxnSpPr/>
      </xdr:nvCxnSpPr>
      <xdr:spPr>
        <a:xfrm>
          <a:off x="22072600" y="1015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102341</xdr:rowOff>
    </xdr:from>
    <xdr:ext cx="534377" cy="259045"/>
    <xdr:sp macro="" textlink="">
      <xdr:nvSpPr>
        <xdr:cNvPr id="807" name="貸付金最大値テキスト"/>
        <xdr:cNvSpPr txBox="1"/>
      </xdr:nvSpPr>
      <xdr:spPr>
        <a:xfrm>
          <a:off x="22212300" y="88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155664</xdr:rowOff>
    </xdr:from>
    <xdr:to>
      <xdr:col>116</xdr:col>
      <xdr:colOff>152400</xdr:colOff>
      <xdr:row>52</xdr:row>
      <xdr:rowOff>155664</xdr:rowOff>
    </xdr:to>
    <xdr:cxnSp macro="">
      <xdr:nvCxnSpPr>
        <xdr:cNvPr id="808" name="直線コネクタ 807"/>
        <xdr:cNvCxnSpPr/>
      </xdr:nvCxnSpPr>
      <xdr:spPr>
        <a:xfrm>
          <a:off x="22072600" y="90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106096</xdr:rowOff>
    </xdr:from>
    <xdr:to>
      <xdr:col>116</xdr:col>
      <xdr:colOff>63500</xdr:colOff>
      <xdr:row>52</xdr:row>
      <xdr:rowOff>155664</xdr:rowOff>
    </xdr:to>
    <xdr:cxnSp macro="">
      <xdr:nvCxnSpPr>
        <xdr:cNvPr id="809" name="直線コネクタ 808"/>
        <xdr:cNvCxnSpPr/>
      </xdr:nvCxnSpPr>
      <xdr:spPr>
        <a:xfrm>
          <a:off x="21323300" y="9021496"/>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92587</xdr:rowOff>
    </xdr:from>
    <xdr:ext cx="469744" cy="259045"/>
    <xdr:sp macro="" textlink="">
      <xdr:nvSpPr>
        <xdr:cNvPr id="810" name="貸付金平均値テキスト"/>
        <xdr:cNvSpPr txBox="1"/>
      </xdr:nvSpPr>
      <xdr:spPr>
        <a:xfrm>
          <a:off x="22212300" y="986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114160</xdr:rowOff>
    </xdr:from>
    <xdr:to>
      <xdr:col>116</xdr:col>
      <xdr:colOff>114300</xdr:colOff>
      <xdr:row>58</xdr:row>
      <xdr:rowOff>44310</xdr:rowOff>
    </xdr:to>
    <xdr:sp macro="" textlink="">
      <xdr:nvSpPr>
        <xdr:cNvPr id="811" name="フローチャート: 判断 810"/>
        <xdr:cNvSpPr/>
      </xdr:nvSpPr>
      <xdr:spPr>
        <a:xfrm>
          <a:off x="221107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8560</xdr:rowOff>
    </xdr:from>
    <xdr:to>
      <xdr:col>111</xdr:col>
      <xdr:colOff>177800</xdr:colOff>
      <xdr:row>52</xdr:row>
      <xdr:rowOff>106096</xdr:rowOff>
    </xdr:to>
    <xdr:cxnSp macro="">
      <xdr:nvCxnSpPr>
        <xdr:cNvPr id="812" name="直線コネクタ 811"/>
        <xdr:cNvCxnSpPr/>
      </xdr:nvCxnSpPr>
      <xdr:spPr>
        <a:xfrm>
          <a:off x="20434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107683</xdr:rowOff>
    </xdr:from>
    <xdr:to>
      <xdr:col>112</xdr:col>
      <xdr:colOff>38100</xdr:colOff>
      <xdr:row>58</xdr:row>
      <xdr:rowOff>37833</xdr:rowOff>
    </xdr:to>
    <xdr:sp macro="" textlink="">
      <xdr:nvSpPr>
        <xdr:cNvPr id="813" name="フローチャート: 判断 812"/>
        <xdr:cNvSpPr/>
      </xdr:nvSpPr>
      <xdr:spPr>
        <a:xfrm>
          <a:off x="21272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28960</xdr:rowOff>
    </xdr:from>
    <xdr:ext cx="469744" cy="259045"/>
    <xdr:sp macro="" textlink="">
      <xdr:nvSpPr>
        <xdr:cNvPr id="814" name="テキスト ボックス 813"/>
        <xdr:cNvSpPr txBox="1"/>
      </xdr:nvSpPr>
      <xdr:spPr>
        <a:xfrm>
          <a:off x="21088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138747</xdr:rowOff>
    </xdr:from>
    <xdr:to>
      <xdr:col>107</xdr:col>
      <xdr:colOff>50800</xdr:colOff>
      <xdr:row>52</xdr:row>
      <xdr:rowOff>8560</xdr:rowOff>
    </xdr:to>
    <xdr:cxnSp macro="">
      <xdr:nvCxnSpPr>
        <xdr:cNvPr id="815" name="直線コネクタ 814"/>
        <xdr:cNvCxnSpPr/>
      </xdr:nvCxnSpPr>
      <xdr:spPr>
        <a:xfrm>
          <a:off x="19545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98692</xdr:rowOff>
    </xdr:from>
    <xdr:to>
      <xdr:col>107</xdr:col>
      <xdr:colOff>101600</xdr:colOff>
      <xdr:row>58</xdr:row>
      <xdr:rowOff>28842</xdr:rowOff>
    </xdr:to>
    <xdr:sp macro="" textlink="">
      <xdr:nvSpPr>
        <xdr:cNvPr id="816" name="フローチャート: 判断 815"/>
        <xdr:cNvSpPr/>
      </xdr:nvSpPr>
      <xdr:spPr>
        <a:xfrm>
          <a:off x="20383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19969</xdr:rowOff>
    </xdr:from>
    <xdr:ext cx="469744" cy="259045"/>
    <xdr:sp macro="" textlink="">
      <xdr:nvSpPr>
        <xdr:cNvPr id="817" name="テキスト ボックス 816"/>
        <xdr:cNvSpPr txBox="1"/>
      </xdr:nvSpPr>
      <xdr:spPr>
        <a:xfrm>
          <a:off x="20199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135090</xdr:rowOff>
    </xdr:from>
    <xdr:to>
      <xdr:col>102</xdr:col>
      <xdr:colOff>114300</xdr:colOff>
      <xdr:row>51</xdr:row>
      <xdr:rowOff>138747</xdr:rowOff>
    </xdr:to>
    <xdr:cxnSp macro="">
      <xdr:nvCxnSpPr>
        <xdr:cNvPr id="818" name="直線コネクタ 817"/>
        <xdr:cNvCxnSpPr/>
      </xdr:nvCxnSpPr>
      <xdr:spPr>
        <a:xfrm>
          <a:off x="18656300" y="88790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9" name="フローチャート: 判断 818"/>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12692</xdr:rowOff>
    </xdr:from>
    <xdr:ext cx="469744" cy="259045"/>
    <xdr:sp macro="" textlink="">
      <xdr:nvSpPr>
        <xdr:cNvPr id="820" name="テキスト ボックス 819"/>
        <xdr:cNvSpPr txBox="1"/>
      </xdr:nvSpPr>
      <xdr:spPr>
        <a:xfrm>
          <a:off x="19310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21" name="フローチャート: 判断 820"/>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22" name="テキスト ボックス 821"/>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104864</xdr:rowOff>
    </xdr:from>
    <xdr:to>
      <xdr:col>116</xdr:col>
      <xdr:colOff>114300</xdr:colOff>
      <xdr:row>53</xdr:row>
      <xdr:rowOff>35014</xdr:rowOff>
    </xdr:to>
    <xdr:sp macro="" textlink="">
      <xdr:nvSpPr>
        <xdr:cNvPr id="828" name="楕円 827"/>
        <xdr:cNvSpPr/>
      </xdr:nvSpPr>
      <xdr:spPr>
        <a:xfrm>
          <a:off x="221107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57891</xdr:rowOff>
    </xdr:from>
    <xdr:ext cx="534377" cy="259045"/>
    <xdr:sp macro="" textlink="">
      <xdr:nvSpPr>
        <xdr:cNvPr id="829" name="貸付金該当値テキスト"/>
        <xdr:cNvSpPr txBox="1"/>
      </xdr:nvSpPr>
      <xdr:spPr>
        <a:xfrm>
          <a:off x="22212300" y="89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55296</xdr:rowOff>
    </xdr:from>
    <xdr:to>
      <xdr:col>112</xdr:col>
      <xdr:colOff>38100</xdr:colOff>
      <xdr:row>52</xdr:row>
      <xdr:rowOff>156896</xdr:rowOff>
    </xdr:to>
    <xdr:sp macro="" textlink="">
      <xdr:nvSpPr>
        <xdr:cNvPr id="830" name="楕円 829"/>
        <xdr:cNvSpPr/>
      </xdr:nvSpPr>
      <xdr:spPr>
        <a:xfrm>
          <a:off x="21272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1973</xdr:rowOff>
    </xdr:from>
    <xdr:ext cx="534377" cy="259045"/>
    <xdr:sp macro="" textlink="">
      <xdr:nvSpPr>
        <xdr:cNvPr id="831" name="テキスト ボックス 830"/>
        <xdr:cNvSpPr txBox="1"/>
      </xdr:nvSpPr>
      <xdr:spPr>
        <a:xfrm>
          <a:off x="21056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129210</xdr:rowOff>
    </xdr:from>
    <xdr:to>
      <xdr:col>107</xdr:col>
      <xdr:colOff>101600</xdr:colOff>
      <xdr:row>52</xdr:row>
      <xdr:rowOff>59360</xdr:rowOff>
    </xdr:to>
    <xdr:sp macro="" textlink="">
      <xdr:nvSpPr>
        <xdr:cNvPr id="832" name="楕円 831"/>
        <xdr:cNvSpPr/>
      </xdr:nvSpPr>
      <xdr:spPr>
        <a:xfrm>
          <a:off x="20383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75887</xdr:rowOff>
    </xdr:from>
    <xdr:ext cx="534377" cy="259045"/>
    <xdr:sp macro="" textlink="">
      <xdr:nvSpPr>
        <xdr:cNvPr id="833" name="テキスト ボックス 832"/>
        <xdr:cNvSpPr txBox="1"/>
      </xdr:nvSpPr>
      <xdr:spPr>
        <a:xfrm>
          <a:off x="20167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87947</xdr:rowOff>
    </xdr:from>
    <xdr:to>
      <xdr:col>102</xdr:col>
      <xdr:colOff>165100</xdr:colOff>
      <xdr:row>52</xdr:row>
      <xdr:rowOff>18097</xdr:rowOff>
    </xdr:to>
    <xdr:sp macro="" textlink="">
      <xdr:nvSpPr>
        <xdr:cNvPr id="834" name="楕円 833"/>
        <xdr:cNvSpPr/>
      </xdr:nvSpPr>
      <xdr:spPr>
        <a:xfrm>
          <a:off x="19494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34624</xdr:rowOff>
    </xdr:from>
    <xdr:ext cx="534377" cy="259045"/>
    <xdr:sp macro="" textlink="">
      <xdr:nvSpPr>
        <xdr:cNvPr id="835" name="テキスト ボックス 834"/>
        <xdr:cNvSpPr txBox="1"/>
      </xdr:nvSpPr>
      <xdr:spPr>
        <a:xfrm>
          <a:off x="19278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84290</xdr:rowOff>
    </xdr:from>
    <xdr:to>
      <xdr:col>98</xdr:col>
      <xdr:colOff>38100</xdr:colOff>
      <xdr:row>52</xdr:row>
      <xdr:rowOff>14440</xdr:rowOff>
    </xdr:to>
    <xdr:sp macro="" textlink="">
      <xdr:nvSpPr>
        <xdr:cNvPr id="836" name="楕円 835"/>
        <xdr:cNvSpPr/>
      </xdr:nvSpPr>
      <xdr:spPr>
        <a:xfrm>
          <a:off x="18605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30967</xdr:rowOff>
    </xdr:from>
    <xdr:ext cx="534377" cy="259045"/>
    <xdr:sp macro="" textlink="">
      <xdr:nvSpPr>
        <xdr:cNvPr id="837" name="テキスト ボックス 836"/>
        <xdr:cNvSpPr txBox="1"/>
      </xdr:nvSpPr>
      <xdr:spPr>
        <a:xfrm>
          <a:off x="18389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62" name="直線コネクタ 861"/>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63"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64" name="直線コネクタ 863"/>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65"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6" name="直線コネクタ 865"/>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112573</xdr:rowOff>
    </xdr:from>
    <xdr:to>
      <xdr:col>116</xdr:col>
      <xdr:colOff>63500</xdr:colOff>
      <xdr:row>76</xdr:row>
      <xdr:rowOff>130480</xdr:rowOff>
    </xdr:to>
    <xdr:cxnSp macro="">
      <xdr:nvCxnSpPr>
        <xdr:cNvPr id="867" name="直線コネクタ 866"/>
        <xdr:cNvCxnSpPr/>
      </xdr:nvCxnSpPr>
      <xdr:spPr>
        <a:xfrm>
          <a:off x="21323300" y="1314277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8"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9" name="フローチャート: 判断 868"/>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112573</xdr:rowOff>
    </xdr:from>
    <xdr:to>
      <xdr:col>111</xdr:col>
      <xdr:colOff>177800</xdr:colOff>
      <xdr:row>76</xdr:row>
      <xdr:rowOff>134062</xdr:rowOff>
    </xdr:to>
    <xdr:cxnSp macro="">
      <xdr:nvCxnSpPr>
        <xdr:cNvPr id="870" name="直線コネクタ 869"/>
        <xdr:cNvCxnSpPr/>
      </xdr:nvCxnSpPr>
      <xdr:spPr>
        <a:xfrm flipV="1">
          <a:off x="20434300" y="1314277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71" name="フローチャート: 判断 870"/>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72" name="テキスト ボックス 871"/>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134062</xdr:rowOff>
    </xdr:from>
    <xdr:to>
      <xdr:col>107</xdr:col>
      <xdr:colOff>50800</xdr:colOff>
      <xdr:row>77</xdr:row>
      <xdr:rowOff>22543</xdr:rowOff>
    </xdr:to>
    <xdr:cxnSp macro="">
      <xdr:nvCxnSpPr>
        <xdr:cNvPr id="873" name="直線コネクタ 872"/>
        <xdr:cNvCxnSpPr/>
      </xdr:nvCxnSpPr>
      <xdr:spPr>
        <a:xfrm flipV="1">
          <a:off x="19545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74" name="フローチャート: 判断 873"/>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75" name="テキスト ボックス 874"/>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22543</xdr:rowOff>
    </xdr:from>
    <xdr:to>
      <xdr:col>102</xdr:col>
      <xdr:colOff>114300</xdr:colOff>
      <xdr:row>77</xdr:row>
      <xdr:rowOff>111353</xdr:rowOff>
    </xdr:to>
    <xdr:cxnSp macro="">
      <xdr:nvCxnSpPr>
        <xdr:cNvPr id="876" name="直線コネクタ 875"/>
        <xdr:cNvCxnSpPr/>
      </xdr:nvCxnSpPr>
      <xdr:spPr>
        <a:xfrm flipV="1">
          <a:off x="18656300" y="13224193"/>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7" name="フローチャート: 判断 876"/>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89222</xdr:rowOff>
    </xdr:from>
    <xdr:ext cx="534377" cy="259045"/>
    <xdr:sp macro="" textlink="">
      <xdr:nvSpPr>
        <xdr:cNvPr id="878" name="テキスト ボックス 877"/>
        <xdr:cNvSpPr txBox="1"/>
      </xdr:nvSpPr>
      <xdr:spPr>
        <a:xfrm>
          <a:off x="19278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9" name="フローチャート: 判断 878"/>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80" name="テキスト ボックス 879"/>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79680</xdr:rowOff>
    </xdr:from>
    <xdr:to>
      <xdr:col>116</xdr:col>
      <xdr:colOff>114300</xdr:colOff>
      <xdr:row>77</xdr:row>
      <xdr:rowOff>9830</xdr:rowOff>
    </xdr:to>
    <xdr:sp macro="" textlink="">
      <xdr:nvSpPr>
        <xdr:cNvPr id="886" name="楕円 885"/>
        <xdr:cNvSpPr/>
      </xdr:nvSpPr>
      <xdr:spPr>
        <a:xfrm>
          <a:off x="221107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58107</xdr:rowOff>
    </xdr:from>
    <xdr:ext cx="534377" cy="259045"/>
    <xdr:sp macro="" textlink="">
      <xdr:nvSpPr>
        <xdr:cNvPr id="887" name="繰出金該当値テキスト"/>
        <xdr:cNvSpPr txBox="1"/>
      </xdr:nvSpPr>
      <xdr:spPr>
        <a:xfrm>
          <a:off x="22212300"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61773</xdr:rowOff>
    </xdr:from>
    <xdr:to>
      <xdr:col>112</xdr:col>
      <xdr:colOff>38100</xdr:colOff>
      <xdr:row>76</xdr:row>
      <xdr:rowOff>163373</xdr:rowOff>
    </xdr:to>
    <xdr:sp macro="" textlink="">
      <xdr:nvSpPr>
        <xdr:cNvPr id="888" name="楕円 887"/>
        <xdr:cNvSpPr/>
      </xdr:nvSpPr>
      <xdr:spPr>
        <a:xfrm>
          <a:off x="212725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154500</xdr:rowOff>
    </xdr:from>
    <xdr:ext cx="534377" cy="259045"/>
    <xdr:sp macro="" textlink="">
      <xdr:nvSpPr>
        <xdr:cNvPr id="889" name="テキスト ボックス 888"/>
        <xdr:cNvSpPr txBox="1"/>
      </xdr:nvSpPr>
      <xdr:spPr>
        <a:xfrm>
          <a:off x="21056111"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83262</xdr:rowOff>
    </xdr:from>
    <xdr:to>
      <xdr:col>107</xdr:col>
      <xdr:colOff>101600</xdr:colOff>
      <xdr:row>77</xdr:row>
      <xdr:rowOff>13412</xdr:rowOff>
    </xdr:to>
    <xdr:sp macro="" textlink="">
      <xdr:nvSpPr>
        <xdr:cNvPr id="890" name="楕円 889"/>
        <xdr:cNvSpPr/>
      </xdr:nvSpPr>
      <xdr:spPr>
        <a:xfrm>
          <a:off x="20383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4539</xdr:rowOff>
    </xdr:from>
    <xdr:ext cx="534377" cy="259045"/>
    <xdr:sp macro="" textlink="">
      <xdr:nvSpPr>
        <xdr:cNvPr id="891" name="テキスト ボックス 890"/>
        <xdr:cNvSpPr txBox="1"/>
      </xdr:nvSpPr>
      <xdr:spPr>
        <a:xfrm>
          <a:off x="20167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143193</xdr:rowOff>
    </xdr:from>
    <xdr:to>
      <xdr:col>102</xdr:col>
      <xdr:colOff>165100</xdr:colOff>
      <xdr:row>77</xdr:row>
      <xdr:rowOff>73343</xdr:rowOff>
    </xdr:to>
    <xdr:sp macro="" textlink="">
      <xdr:nvSpPr>
        <xdr:cNvPr id="892" name="楕円 891"/>
        <xdr:cNvSpPr/>
      </xdr:nvSpPr>
      <xdr:spPr>
        <a:xfrm>
          <a:off x="19494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64470</xdr:rowOff>
    </xdr:from>
    <xdr:ext cx="534377" cy="259045"/>
    <xdr:sp macro="" textlink="">
      <xdr:nvSpPr>
        <xdr:cNvPr id="893" name="テキスト ボックス 892"/>
        <xdr:cNvSpPr txBox="1"/>
      </xdr:nvSpPr>
      <xdr:spPr>
        <a:xfrm>
          <a:off x="19278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60553</xdr:rowOff>
    </xdr:from>
    <xdr:to>
      <xdr:col>98</xdr:col>
      <xdr:colOff>38100</xdr:colOff>
      <xdr:row>77</xdr:row>
      <xdr:rowOff>162153</xdr:rowOff>
    </xdr:to>
    <xdr:sp macro="" textlink="">
      <xdr:nvSpPr>
        <xdr:cNvPr id="894" name="楕円 893"/>
        <xdr:cNvSpPr/>
      </xdr:nvSpPr>
      <xdr:spPr>
        <a:xfrm>
          <a:off x="18605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153280</xdr:rowOff>
    </xdr:from>
    <xdr:ext cx="534377" cy="259045"/>
    <xdr:sp macro="" textlink="">
      <xdr:nvSpPr>
        <xdr:cNvPr id="895" name="テキスト ボックス 894"/>
        <xdr:cNvSpPr txBox="1"/>
      </xdr:nvSpPr>
      <xdr:spPr>
        <a:xfrm>
          <a:off x="18389111" y="133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人件費については、定員管理の徹底などにより、抑制されており、類似団体中最も低い順位となっている。公債費について</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は、今後の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庁舎建設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事業の進捗や</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学校施設整備の大規模事業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等により上昇見込みのため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、将来的な財政負担を見極めることが必要となる。扶助費については、例年どおり認定こども園給付費やこども医療費助成、障がい福祉サービス費</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など、義務的経費と住民福祉等のバランスを考慮しつつ、コスト抑制にも留意しなければならない。</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積立金については、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公共施設整備基金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の積立金の減により、前年度と比較し減少している。普通建設事業については、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総合運動公園整備事業の増加などが挙げられるが、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小学校の統廃合</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事業の完了により減少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している。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24638</xdr:rowOff>
    </xdr:to>
    <xdr:cxnSp macro="">
      <xdr:nvCxnSpPr>
        <xdr:cNvPr id="61" name="直線コネクタ 60"/>
        <xdr:cNvCxnSpPr/>
      </xdr:nvCxnSpPr>
      <xdr:spPr>
        <a:xfrm>
          <a:off x="3797300" y="616407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469744" cy="259045"/>
    <xdr:sp macro="" textlink="">
      <xdr:nvSpPr>
        <xdr:cNvPr id="62" name="議会費平均値テキスト"/>
        <xdr:cNvSpPr txBox="1"/>
      </xdr:nvSpPr>
      <xdr:spPr>
        <a:xfrm>
          <a:off x="4686300" y="570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8636</xdr:rowOff>
    </xdr:to>
    <xdr:cxnSp macro="">
      <xdr:nvCxnSpPr>
        <xdr:cNvPr id="64" name="直線コネクタ 63"/>
        <xdr:cNvCxnSpPr/>
      </xdr:nvCxnSpPr>
      <xdr:spPr>
        <a:xfrm flipV="1">
          <a:off x="2908300" y="616407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26924</xdr:rowOff>
    </xdr:from>
    <xdr:to>
      <xdr:col>15</xdr:col>
      <xdr:colOff>50800</xdr:colOff>
      <xdr:row>36</xdr:row>
      <xdr:rowOff>8636</xdr:rowOff>
    </xdr:to>
    <xdr:cxnSp macro="">
      <xdr:nvCxnSpPr>
        <xdr:cNvPr id="67" name="直線コネクタ 66"/>
        <xdr:cNvCxnSpPr/>
      </xdr:nvCxnSpPr>
      <xdr:spPr>
        <a:xfrm>
          <a:off x="2019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69" name="テキスト ボックス 68"/>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88646</xdr:rowOff>
    </xdr:from>
    <xdr:to>
      <xdr:col>10</xdr:col>
      <xdr:colOff>114300</xdr:colOff>
      <xdr:row>33</xdr:row>
      <xdr:rowOff>26924</xdr:rowOff>
    </xdr:to>
    <xdr:cxnSp macro="">
      <xdr:nvCxnSpPr>
        <xdr:cNvPr id="70" name="直線コネクタ 69"/>
        <xdr:cNvCxnSpPr/>
      </xdr:nvCxnSpPr>
      <xdr:spPr>
        <a:xfrm>
          <a:off x="1130300" y="55750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112522</xdr:rowOff>
    </xdr:from>
    <xdr:to>
      <xdr:col>20</xdr:col>
      <xdr:colOff>38100</xdr:colOff>
      <xdr:row>36</xdr:row>
      <xdr:rowOff>42672</xdr:rowOff>
    </xdr:to>
    <xdr:sp macro="" textlink="">
      <xdr:nvSpPr>
        <xdr:cNvPr id="82" name="楕円 81"/>
        <xdr:cNvSpPr/>
      </xdr:nvSpPr>
      <xdr:spPr>
        <a:xfrm>
          <a:off x="3746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33799</xdr:rowOff>
    </xdr:from>
    <xdr:ext cx="469744" cy="259045"/>
    <xdr:sp macro="" textlink="">
      <xdr:nvSpPr>
        <xdr:cNvPr id="83" name="テキスト ボックス 82"/>
        <xdr:cNvSpPr txBox="1"/>
      </xdr:nvSpPr>
      <xdr:spPr>
        <a:xfrm>
          <a:off x="3562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129286</xdr:rowOff>
    </xdr:from>
    <xdr:to>
      <xdr:col>15</xdr:col>
      <xdr:colOff>101600</xdr:colOff>
      <xdr:row>36</xdr:row>
      <xdr:rowOff>59436</xdr:rowOff>
    </xdr:to>
    <xdr:sp macro="" textlink="">
      <xdr:nvSpPr>
        <xdr:cNvPr id="84" name="楕円 83"/>
        <xdr:cNvSpPr/>
      </xdr:nvSpPr>
      <xdr:spPr>
        <a:xfrm>
          <a:off x="2857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50563</xdr:rowOff>
    </xdr:from>
    <xdr:ext cx="469744" cy="259045"/>
    <xdr:sp macro="" textlink="">
      <xdr:nvSpPr>
        <xdr:cNvPr id="85" name="テキスト ボックス 84"/>
        <xdr:cNvSpPr txBox="1"/>
      </xdr:nvSpPr>
      <xdr:spPr>
        <a:xfrm>
          <a:off x="2673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147574</xdr:rowOff>
    </xdr:from>
    <xdr:to>
      <xdr:col>10</xdr:col>
      <xdr:colOff>165100</xdr:colOff>
      <xdr:row>33</xdr:row>
      <xdr:rowOff>77724</xdr:rowOff>
    </xdr:to>
    <xdr:sp macro="" textlink="">
      <xdr:nvSpPr>
        <xdr:cNvPr id="86" name="楕円 85"/>
        <xdr:cNvSpPr/>
      </xdr:nvSpPr>
      <xdr:spPr>
        <a:xfrm>
          <a:off x="1968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94251</xdr:rowOff>
    </xdr:from>
    <xdr:ext cx="469744" cy="259045"/>
    <xdr:sp macro="" textlink="">
      <xdr:nvSpPr>
        <xdr:cNvPr id="87" name="テキスト ボックス 86"/>
        <xdr:cNvSpPr txBox="1"/>
      </xdr:nvSpPr>
      <xdr:spPr>
        <a:xfrm>
          <a:off x="1784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37846</xdr:rowOff>
    </xdr:from>
    <xdr:to>
      <xdr:col>6</xdr:col>
      <xdr:colOff>38100</xdr:colOff>
      <xdr:row>32</xdr:row>
      <xdr:rowOff>139446</xdr:rowOff>
    </xdr:to>
    <xdr:sp macro="" textlink="">
      <xdr:nvSpPr>
        <xdr:cNvPr id="88" name="楕円 87"/>
        <xdr:cNvSpPr/>
      </xdr:nvSpPr>
      <xdr:spPr>
        <a:xfrm>
          <a:off x="1079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155973</xdr:rowOff>
    </xdr:from>
    <xdr:ext cx="469744" cy="259045"/>
    <xdr:sp macro="" textlink="">
      <xdr:nvSpPr>
        <xdr:cNvPr id="89" name="テキスト ボックス 88"/>
        <xdr:cNvSpPr txBox="1"/>
      </xdr:nvSpPr>
      <xdr:spPr>
        <a:xfrm>
          <a:off x="895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6" name="直線コネクタ 115"/>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7"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8" name="直線コネクタ 117"/>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9"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20" name="直線コネクタ 119"/>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74647</xdr:rowOff>
    </xdr:from>
    <xdr:to>
      <xdr:col>24</xdr:col>
      <xdr:colOff>63500</xdr:colOff>
      <xdr:row>57</xdr:row>
      <xdr:rowOff>5773</xdr:rowOff>
    </xdr:to>
    <xdr:cxnSp macro="">
      <xdr:nvCxnSpPr>
        <xdr:cNvPr id="121" name="直線コネクタ 120"/>
        <xdr:cNvCxnSpPr/>
      </xdr:nvCxnSpPr>
      <xdr:spPr>
        <a:xfrm>
          <a:off x="3797300" y="9675847"/>
          <a:ext cx="8382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128008</xdr:rowOff>
    </xdr:from>
    <xdr:ext cx="534377" cy="259045"/>
    <xdr:sp macro="" textlink="">
      <xdr:nvSpPr>
        <xdr:cNvPr id="122" name="総務費平均値テキスト"/>
        <xdr:cNvSpPr txBox="1"/>
      </xdr:nvSpPr>
      <xdr:spPr>
        <a:xfrm>
          <a:off x="4686300" y="9386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3" name="フローチャート: 判断 122"/>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18901</xdr:rowOff>
    </xdr:from>
    <xdr:to>
      <xdr:col>19</xdr:col>
      <xdr:colOff>177800</xdr:colOff>
      <xdr:row>56</xdr:row>
      <xdr:rowOff>74647</xdr:rowOff>
    </xdr:to>
    <xdr:cxnSp macro="">
      <xdr:nvCxnSpPr>
        <xdr:cNvPr id="124" name="直線コネクタ 123"/>
        <xdr:cNvCxnSpPr/>
      </xdr:nvCxnSpPr>
      <xdr:spPr>
        <a:xfrm>
          <a:off x="2908300" y="8934301"/>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5" name="フローチャート: 判断 124"/>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162810</xdr:rowOff>
    </xdr:from>
    <xdr:ext cx="534377" cy="259045"/>
    <xdr:sp macro="" textlink="">
      <xdr:nvSpPr>
        <xdr:cNvPr id="126" name="テキスト ボックス 125"/>
        <xdr:cNvSpPr txBox="1"/>
      </xdr:nvSpPr>
      <xdr:spPr>
        <a:xfrm>
          <a:off x="3530111" y="9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18901</xdr:rowOff>
    </xdr:from>
    <xdr:to>
      <xdr:col>15</xdr:col>
      <xdr:colOff>50800</xdr:colOff>
      <xdr:row>55</xdr:row>
      <xdr:rowOff>92086</xdr:rowOff>
    </xdr:to>
    <xdr:cxnSp macro="">
      <xdr:nvCxnSpPr>
        <xdr:cNvPr id="127" name="直線コネクタ 126"/>
        <xdr:cNvCxnSpPr/>
      </xdr:nvCxnSpPr>
      <xdr:spPr>
        <a:xfrm flipV="1">
          <a:off x="2019300" y="8934301"/>
          <a:ext cx="889000" cy="5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8" name="フローチャート: 判断 127"/>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837</xdr:rowOff>
    </xdr:from>
    <xdr:ext cx="534377" cy="259045"/>
    <xdr:sp macro="" textlink="">
      <xdr:nvSpPr>
        <xdr:cNvPr id="129" name="テキスト ボックス 128"/>
        <xdr:cNvSpPr txBox="1"/>
      </xdr:nvSpPr>
      <xdr:spPr>
        <a:xfrm>
          <a:off x="2641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92086</xdr:rowOff>
    </xdr:from>
    <xdr:to>
      <xdr:col>10</xdr:col>
      <xdr:colOff>114300</xdr:colOff>
      <xdr:row>57</xdr:row>
      <xdr:rowOff>20926</xdr:rowOff>
    </xdr:to>
    <xdr:cxnSp macro="">
      <xdr:nvCxnSpPr>
        <xdr:cNvPr id="130" name="直線コネクタ 129"/>
        <xdr:cNvCxnSpPr/>
      </xdr:nvCxnSpPr>
      <xdr:spPr>
        <a:xfrm flipV="1">
          <a:off x="1130300" y="9521836"/>
          <a:ext cx="889000" cy="2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31" name="フローチャート: 判断 130"/>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1385</xdr:rowOff>
    </xdr:from>
    <xdr:ext cx="534377" cy="259045"/>
    <xdr:sp macro="" textlink="">
      <xdr:nvSpPr>
        <xdr:cNvPr id="132" name="テキスト ボックス 131"/>
        <xdr:cNvSpPr txBox="1"/>
      </xdr:nvSpPr>
      <xdr:spPr>
        <a:xfrm>
          <a:off x="1752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3" name="フローチャート: 判断 132"/>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96124</xdr:rowOff>
    </xdr:from>
    <xdr:ext cx="534377" cy="259045"/>
    <xdr:sp macro="" textlink="">
      <xdr:nvSpPr>
        <xdr:cNvPr id="134" name="テキスト ボックス 133"/>
        <xdr:cNvSpPr txBox="1"/>
      </xdr:nvSpPr>
      <xdr:spPr>
        <a:xfrm>
          <a:off x="863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126423</xdr:rowOff>
    </xdr:from>
    <xdr:to>
      <xdr:col>24</xdr:col>
      <xdr:colOff>114300</xdr:colOff>
      <xdr:row>57</xdr:row>
      <xdr:rowOff>56573</xdr:rowOff>
    </xdr:to>
    <xdr:sp macro="" textlink="">
      <xdr:nvSpPr>
        <xdr:cNvPr id="140" name="楕円 139"/>
        <xdr:cNvSpPr/>
      </xdr:nvSpPr>
      <xdr:spPr>
        <a:xfrm>
          <a:off x="4584700" y="97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104850</xdr:rowOff>
    </xdr:from>
    <xdr:ext cx="534377" cy="259045"/>
    <xdr:sp macro="" textlink="">
      <xdr:nvSpPr>
        <xdr:cNvPr id="141" name="総務費該当値テキスト"/>
        <xdr:cNvSpPr txBox="1"/>
      </xdr:nvSpPr>
      <xdr:spPr>
        <a:xfrm>
          <a:off x="4686300" y="9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23847</xdr:rowOff>
    </xdr:from>
    <xdr:to>
      <xdr:col>20</xdr:col>
      <xdr:colOff>38100</xdr:colOff>
      <xdr:row>56</xdr:row>
      <xdr:rowOff>125447</xdr:rowOff>
    </xdr:to>
    <xdr:sp macro="" textlink="">
      <xdr:nvSpPr>
        <xdr:cNvPr id="142" name="楕円 141"/>
        <xdr:cNvSpPr/>
      </xdr:nvSpPr>
      <xdr:spPr>
        <a:xfrm>
          <a:off x="37465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116574</xdr:rowOff>
    </xdr:from>
    <xdr:ext cx="534377" cy="259045"/>
    <xdr:sp macro="" textlink="">
      <xdr:nvSpPr>
        <xdr:cNvPr id="143" name="テキスト ボックス 142"/>
        <xdr:cNvSpPr txBox="1"/>
      </xdr:nvSpPr>
      <xdr:spPr>
        <a:xfrm>
          <a:off x="3530111" y="9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139551</xdr:rowOff>
    </xdr:from>
    <xdr:to>
      <xdr:col>15</xdr:col>
      <xdr:colOff>101600</xdr:colOff>
      <xdr:row>52</xdr:row>
      <xdr:rowOff>69701</xdr:rowOff>
    </xdr:to>
    <xdr:sp macro="" textlink="">
      <xdr:nvSpPr>
        <xdr:cNvPr id="144" name="楕円 143"/>
        <xdr:cNvSpPr/>
      </xdr:nvSpPr>
      <xdr:spPr>
        <a:xfrm>
          <a:off x="2857500" y="8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86228</xdr:rowOff>
    </xdr:from>
    <xdr:ext cx="534377" cy="259045"/>
    <xdr:sp macro="" textlink="">
      <xdr:nvSpPr>
        <xdr:cNvPr id="145" name="テキスト ボックス 144"/>
        <xdr:cNvSpPr txBox="1"/>
      </xdr:nvSpPr>
      <xdr:spPr>
        <a:xfrm>
          <a:off x="2641111" y="86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41286</xdr:rowOff>
    </xdr:from>
    <xdr:to>
      <xdr:col>10</xdr:col>
      <xdr:colOff>165100</xdr:colOff>
      <xdr:row>55</xdr:row>
      <xdr:rowOff>142886</xdr:rowOff>
    </xdr:to>
    <xdr:sp macro="" textlink="">
      <xdr:nvSpPr>
        <xdr:cNvPr id="146" name="楕円 145"/>
        <xdr:cNvSpPr/>
      </xdr:nvSpPr>
      <xdr:spPr>
        <a:xfrm>
          <a:off x="1968500" y="9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134013</xdr:rowOff>
    </xdr:from>
    <xdr:ext cx="534377" cy="259045"/>
    <xdr:sp macro="" textlink="">
      <xdr:nvSpPr>
        <xdr:cNvPr id="147" name="テキスト ボックス 146"/>
        <xdr:cNvSpPr txBox="1"/>
      </xdr:nvSpPr>
      <xdr:spPr>
        <a:xfrm>
          <a:off x="1752111" y="9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141576</xdr:rowOff>
    </xdr:from>
    <xdr:to>
      <xdr:col>6</xdr:col>
      <xdr:colOff>38100</xdr:colOff>
      <xdr:row>57</xdr:row>
      <xdr:rowOff>71726</xdr:rowOff>
    </xdr:to>
    <xdr:sp macro="" textlink="">
      <xdr:nvSpPr>
        <xdr:cNvPr id="148" name="楕円 147"/>
        <xdr:cNvSpPr/>
      </xdr:nvSpPr>
      <xdr:spPr>
        <a:xfrm>
          <a:off x="1079500" y="9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62853</xdr:rowOff>
    </xdr:from>
    <xdr:ext cx="534377" cy="259045"/>
    <xdr:sp macro="" textlink="">
      <xdr:nvSpPr>
        <xdr:cNvPr id="149" name="テキスト ボックス 148"/>
        <xdr:cNvSpPr txBox="1"/>
      </xdr:nvSpPr>
      <xdr:spPr>
        <a:xfrm>
          <a:off x="863111"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150199</xdr:rowOff>
    </xdr:from>
    <xdr:to>
      <xdr:col>24</xdr:col>
      <xdr:colOff>62865</xdr:colOff>
      <xdr:row>77</xdr:row>
      <xdr:rowOff>59037</xdr:rowOff>
    </xdr:to>
    <xdr:cxnSp macro="">
      <xdr:nvCxnSpPr>
        <xdr:cNvPr id="176" name="直線コネクタ 175"/>
        <xdr:cNvCxnSpPr/>
      </xdr:nvCxnSpPr>
      <xdr:spPr>
        <a:xfrm flipV="1">
          <a:off x="4633595" y="11980249"/>
          <a:ext cx="1270" cy="128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62864</xdr:rowOff>
    </xdr:from>
    <xdr:ext cx="599010" cy="259045"/>
    <xdr:sp macro="" textlink="">
      <xdr:nvSpPr>
        <xdr:cNvPr id="177" name="民生費最小値テキスト"/>
        <xdr:cNvSpPr txBox="1"/>
      </xdr:nvSpPr>
      <xdr:spPr>
        <a:xfrm>
          <a:off x="4686300" y="132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59037</xdr:rowOff>
    </xdr:from>
    <xdr:to>
      <xdr:col>24</xdr:col>
      <xdr:colOff>152400</xdr:colOff>
      <xdr:row>77</xdr:row>
      <xdr:rowOff>59037</xdr:rowOff>
    </xdr:to>
    <xdr:cxnSp macro="">
      <xdr:nvCxnSpPr>
        <xdr:cNvPr id="178" name="直線コネクタ 177"/>
        <xdr:cNvCxnSpPr/>
      </xdr:nvCxnSpPr>
      <xdr:spPr>
        <a:xfrm>
          <a:off x="4546600" y="1326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96876</xdr:rowOff>
    </xdr:from>
    <xdr:ext cx="599010" cy="259045"/>
    <xdr:sp macro="" textlink="">
      <xdr:nvSpPr>
        <xdr:cNvPr id="179" name="民生費最大値テキスト"/>
        <xdr:cNvSpPr txBox="1"/>
      </xdr:nvSpPr>
      <xdr:spPr>
        <a:xfrm>
          <a:off x="4686300" y="117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150199</xdr:rowOff>
    </xdr:from>
    <xdr:to>
      <xdr:col>24</xdr:col>
      <xdr:colOff>152400</xdr:colOff>
      <xdr:row>69</xdr:row>
      <xdr:rowOff>150199</xdr:rowOff>
    </xdr:to>
    <xdr:cxnSp macro="">
      <xdr:nvCxnSpPr>
        <xdr:cNvPr id="180" name="直線コネクタ 179"/>
        <xdr:cNvCxnSpPr/>
      </xdr:nvCxnSpPr>
      <xdr:spPr>
        <a:xfrm>
          <a:off x="4546600" y="1198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77896</xdr:rowOff>
    </xdr:from>
    <xdr:to>
      <xdr:col>24</xdr:col>
      <xdr:colOff>63500</xdr:colOff>
      <xdr:row>76</xdr:row>
      <xdr:rowOff>139472</xdr:rowOff>
    </xdr:to>
    <xdr:cxnSp macro="">
      <xdr:nvCxnSpPr>
        <xdr:cNvPr id="181" name="直線コネクタ 180"/>
        <xdr:cNvCxnSpPr/>
      </xdr:nvCxnSpPr>
      <xdr:spPr>
        <a:xfrm flipV="1">
          <a:off x="3797300" y="13108096"/>
          <a:ext cx="8382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12875</xdr:rowOff>
    </xdr:from>
    <xdr:ext cx="599010" cy="259045"/>
    <xdr:sp macro="" textlink="">
      <xdr:nvSpPr>
        <xdr:cNvPr id="182" name="民生費平均値テキスト"/>
        <xdr:cNvSpPr txBox="1"/>
      </xdr:nvSpPr>
      <xdr:spPr>
        <a:xfrm>
          <a:off x="4686300" y="1270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161448</xdr:rowOff>
    </xdr:from>
    <xdr:to>
      <xdr:col>24</xdr:col>
      <xdr:colOff>114300</xdr:colOff>
      <xdr:row>75</xdr:row>
      <xdr:rowOff>91598</xdr:rowOff>
    </xdr:to>
    <xdr:sp macro="" textlink="">
      <xdr:nvSpPr>
        <xdr:cNvPr id="183" name="フローチャート: 判断 182"/>
        <xdr:cNvSpPr/>
      </xdr:nvSpPr>
      <xdr:spPr>
        <a:xfrm>
          <a:off x="4584700" y="128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139472</xdr:rowOff>
    </xdr:from>
    <xdr:to>
      <xdr:col>19</xdr:col>
      <xdr:colOff>177800</xdr:colOff>
      <xdr:row>76</xdr:row>
      <xdr:rowOff>168470</xdr:rowOff>
    </xdr:to>
    <xdr:cxnSp macro="">
      <xdr:nvCxnSpPr>
        <xdr:cNvPr id="184" name="直線コネクタ 183"/>
        <xdr:cNvCxnSpPr/>
      </xdr:nvCxnSpPr>
      <xdr:spPr>
        <a:xfrm flipV="1">
          <a:off x="2908300" y="13169672"/>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24223</xdr:rowOff>
    </xdr:from>
    <xdr:to>
      <xdr:col>20</xdr:col>
      <xdr:colOff>38100</xdr:colOff>
      <xdr:row>74</xdr:row>
      <xdr:rowOff>125823</xdr:rowOff>
    </xdr:to>
    <xdr:sp macro="" textlink="">
      <xdr:nvSpPr>
        <xdr:cNvPr id="185" name="フローチャート: 判断 184"/>
        <xdr:cNvSpPr/>
      </xdr:nvSpPr>
      <xdr:spPr>
        <a:xfrm>
          <a:off x="3746500" y="127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142350</xdr:rowOff>
    </xdr:from>
    <xdr:ext cx="599010" cy="259045"/>
    <xdr:sp macro="" textlink="">
      <xdr:nvSpPr>
        <xdr:cNvPr id="186" name="テキスト ボックス 185"/>
        <xdr:cNvSpPr txBox="1"/>
      </xdr:nvSpPr>
      <xdr:spPr>
        <a:xfrm>
          <a:off x="3497795" y="124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168470</xdr:rowOff>
    </xdr:from>
    <xdr:to>
      <xdr:col>15</xdr:col>
      <xdr:colOff>50800</xdr:colOff>
      <xdr:row>77</xdr:row>
      <xdr:rowOff>122686</xdr:rowOff>
    </xdr:to>
    <xdr:cxnSp macro="">
      <xdr:nvCxnSpPr>
        <xdr:cNvPr id="187" name="直線コネクタ 186"/>
        <xdr:cNvCxnSpPr/>
      </xdr:nvCxnSpPr>
      <xdr:spPr>
        <a:xfrm flipV="1">
          <a:off x="2019300" y="13198670"/>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146638</xdr:rowOff>
    </xdr:from>
    <xdr:to>
      <xdr:col>15</xdr:col>
      <xdr:colOff>101600</xdr:colOff>
      <xdr:row>74</xdr:row>
      <xdr:rowOff>76788</xdr:rowOff>
    </xdr:to>
    <xdr:sp macro="" textlink="">
      <xdr:nvSpPr>
        <xdr:cNvPr id="188" name="フローチャート: 判断 187"/>
        <xdr:cNvSpPr/>
      </xdr:nvSpPr>
      <xdr:spPr>
        <a:xfrm>
          <a:off x="2857500" y="1266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93315</xdr:rowOff>
    </xdr:from>
    <xdr:ext cx="599010" cy="259045"/>
    <xdr:sp macro="" textlink="">
      <xdr:nvSpPr>
        <xdr:cNvPr id="189" name="テキスト ボックス 188"/>
        <xdr:cNvSpPr txBox="1"/>
      </xdr:nvSpPr>
      <xdr:spPr>
        <a:xfrm>
          <a:off x="2608795" y="1243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122686</xdr:rowOff>
    </xdr:from>
    <xdr:to>
      <xdr:col>10</xdr:col>
      <xdr:colOff>114300</xdr:colOff>
      <xdr:row>78</xdr:row>
      <xdr:rowOff>84624</xdr:rowOff>
    </xdr:to>
    <xdr:cxnSp macro="">
      <xdr:nvCxnSpPr>
        <xdr:cNvPr id="190" name="直線コネクタ 189"/>
        <xdr:cNvCxnSpPr/>
      </xdr:nvCxnSpPr>
      <xdr:spPr>
        <a:xfrm flipV="1">
          <a:off x="1130300" y="1332433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20042</xdr:rowOff>
    </xdr:from>
    <xdr:to>
      <xdr:col>10</xdr:col>
      <xdr:colOff>165100</xdr:colOff>
      <xdr:row>74</xdr:row>
      <xdr:rowOff>121642</xdr:rowOff>
    </xdr:to>
    <xdr:sp macro="" textlink="">
      <xdr:nvSpPr>
        <xdr:cNvPr id="191" name="フローチャート: 判断 190"/>
        <xdr:cNvSpPr/>
      </xdr:nvSpPr>
      <xdr:spPr>
        <a:xfrm>
          <a:off x="1968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138169</xdr:rowOff>
    </xdr:from>
    <xdr:ext cx="599010" cy="259045"/>
    <xdr:sp macro="" textlink="">
      <xdr:nvSpPr>
        <xdr:cNvPr id="192" name="テキスト ボックス 191"/>
        <xdr:cNvSpPr txBox="1"/>
      </xdr:nvSpPr>
      <xdr:spPr>
        <a:xfrm>
          <a:off x="1719795" y="1248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103874</xdr:rowOff>
    </xdr:from>
    <xdr:to>
      <xdr:col>6</xdr:col>
      <xdr:colOff>38100</xdr:colOff>
      <xdr:row>76</xdr:row>
      <xdr:rowOff>34023</xdr:rowOff>
    </xdr:to>
    <xdr:sp macro="" textlink="">
      <xdr:nvSpPr>
        <xdr:cNvPr id="193" name="フローチャート: 判断 192"/>
        <xdr:cNvSpPr/>
      </xdr:nvSpPr>
      <xdr:spPr>
        <a:xfrm>
          <a:off x="1079500" y="129626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50551</xdr:rowOff>
    </xdr:from>
    <xdr:ext cx="599010" cy="259045"/>
    <xdr:sp macro="" textlink="">
      <xdr:nvSpPr>
        <xdr:cNvPr id="194" name="テキスト ボックス 193"/>
        <xdr:cNvSpPr txBox="1"/>
      </xdr:nvSpPr>
      <xdr:spPr>
        <a:xfrm>
          <a:off x="830795" y="127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27096</xdr:rowOff>
    </xdr:from>
    <xdr:to>
      <xdr:col>24</xdr:col>
      <xdr:colOff>114300</xdr:colOff>
      <xdr:row>76</xdr:row>
      <xdr:rowOff>128696</xdr:rowOff>
    </xdr:to>
    <xdr:sp macro="" textlink="">
      <xdr:nvSpPr>
        <xdr:cNvPr id="200" name="楕円 199"/>
        <xdr:cNvSpPr/>
      </xdr:nvSpPr>
      <xdr:spPr>
        <a:xfrm>
          <a:off x="4584700" y="13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5523</xdr:rowOff>
    </xdr:from>
    <xdr:ext cx="599010" cy="259045"/>
    <xdr:sp macro="" textlink="">
      <xdr:nvSpPr>
        <xdr:cNvPr id="201" name="民生費該当値テキスト"/>
        <xdr:cNvSpPr txBox="1"/>
      </xdr:nvSpPr>
      <xdr:spPr>
        <a:xfrm>
          <a:off x="4686300" y="130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88672</xdr:rowOff>
    </xdr:from>
    <xdr:to>
      <xdr:col>20</xdr:col>
      <xdr:colOff>38100</xdr:colOff>
      <xdr:row>77</xdr:row>
      <xdr:rowOff>18822</xdr:rowOff>
    </xdr:to>
    <xdr:sp macro="" textlink="">
      <xdr:nvSpPr>
        <xdr:cNvPr id="202" name="楕円 201"/>
        <xdr:cNvSpPr/>
      </xdr:nvSpPr>
      <xdr:spPr>
        <a:xfrm>
          <a:off x="3746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9949</xdr:rowOff>
    </xdr:from>
    <xdr:ext cx="599010" cy="259045"/>
    <xdr:sp macro="" textlink="">
      <xdr:nvSpPr>
        <xdr:cNvPr id="203" name="テキスト ボックス 202"/>
        <xdr:cNvSpPr txBox="1"/>
      </xdr:nvSpPr>
      <xdr:spPr>
        <a:xfrm>
          <a:off x="3497795" y="132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117670</xdr:rowOff>
    </xdr:from>
    <xdr:to>
      <xdr:col>15</xdr:col>
      <xdr:colOff>101600</xdr:colOff>
      <xdr:row>77</xdr:row>
      <xdr:rowOff>47820</xdr:rowOff>
    </xdr:to>
    <xdr:sp macro="" textlink="">
      <xdr:nvSpPr>
        <xdr:cNvPr id="204" name="楕円 203"/>
        <xdr:cNvSpPr/>
      </xdr:nvSpPr>
      <xdr:spPr>
        <a:xfrm>
          <a:off x="2857500" y="13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38947</xdr:rowOff>
    </xdr:from>
    <xdr:ext cx="599010" cy="259045"/>
    <xdr:sp macro="" textlink="">
      <xdr:nvSpPr>
        <xdr:cNvPr id="205" name="テキスト ボックス 204"/>
        <xdr:cNvSpPr txBox="1"/>
      </xdr:nvSpPr>
      <xdr:spPr>
        <a:xfrm>
          <a:off x="2608795" y="132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71886</xdr:rowOff>
    </xdr:from>
    <xdr:to>
      <xdr:col>10</xdr:col>
      <xdr:colOff>165100</xdr:colOff>
      <xdr:row>78</xdr:row>
      <xdr:rowOff>2036</xdr:rowOff>
    </xdr:to>
    <xdr:sp macro="" textlink="">
      <xdr:nvSpPr>
        <xdr:cNvPr id="206" name="楕円 205"/>
        <xdr:cNvSpPr/>
      </xdr:nvSpPr>
      <xdr:spPr>
        <a:xfrm>
          <a:off x="1968500" y="132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164613</xdr:rowOff>
    </xdr:from>
    <xdr:ext cx="599010" cy="259045"/>
    <xdr:sp macro="" textlink="">
      <xdr:nvSpPr>
        <xdr:cNvPr id="207" name="テキスト ボックス 206"/>
        <xdr:cNvSpPr txBox="1"/>
      </xdr:nvSpPr>
      <xdr:spPr>
        <a:xfrm>
          <a:off x="1719795" y="133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33824</xdr:rowOff>
    </xdr:from>
    <xdr:to>
      <xdr:col>6</xdr:col>
      <xdr:colOff>38100</xdr:colOff>
      <xdr:row>78</xdr:row>
      <xdr:rowOff>135424</xdr:rowOff>
    </xdr:to>
    <xdr:sp macro="" textlink="">
      <xdr:nvSpPr>
        <xdr:cNvPr id="208" name="楕円 207"/>
        <xdr:cNvSpPr/>
      </xdr:nvSpPr>
      <xdr:spPr>
        <a:xfrm>
          <a:off x="1079500" y="134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126551</xdr:rowOff>
    </xdr:from>
    <xdr:ext cx="599010" cy="259045"/>
    <xdr:sp macro="" textlink="">
      <xdr:nvSpPr>
        <xdr:cNvPr id="209" name="テキスト ボックス 208"/>
        <xdr:cNvSpPr txBox="1"/>
      </xdr:nvSpPr>
      <xdr:spPr>
        <a:xfrm>
          <a:off x="830795" y="1349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5" name="直線コネクタ 234"/>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6"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7" name="直線コネクタ 236"/>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8"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9" name="直線コネクタ 238"/>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49338</xdr:rowOff>
    </xdr:from>
    <xdr:to>
      <xdr:col>24</xdr:col>
      <xdr:colOff>63500</xdr:colOff>
      <xdr:row>97</xdr:row>
      <xdr:rowOff>107979</xdr:rowOff>
    </xdr:to>
    <xdr:cxnSp macro="">
      <xdr:nvCxnSpPr>
        <xdr:cNvPr id="240" name="直線コネクタ 239"/>
        <xdr:cNvCxnSpPr/>
      </xdr:nvCxnSpPr>
      <xdr:spPr>
        <a:xfrm flipV="1">
          <a:off x="3797300" y="16679988"/>
          <a:ext cx="8382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41"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2" name="フローチャート: 判断 241"/>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55215</xdr:rowOff>
    </xdr:from>
    <xdr:to>
      <xdr:col>19</xdr:col>
      <xdr:colOff>177800</xdr:colOff>
      <xdr:row>97</xdr:row>
      <xdr:rowOff>107979</xdr:rowOff>
    </xdr:to>
    <xdr:cxnSp macro="">
      <xdr:nvCxnSpPr>
        <xdr:cNvPr id="243" name="直線コネクタ 242"/>
        <xdr:cNvCxnSpPr/>
      </xdr:nvCxnSpPr>
      <xdr:spPr>
        <a:xfrm>
          <a:off x="2908300" y="16685865"/>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4" name="フローチャート: 判断 243"/>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5" name="テキスト ボックス 244"/>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55215</xdr:rowOff>
    </xdr:from>
    <xdr:to>
      <xdr:col>15</xdr:col>
      <xdr:colOff>50800</xdr:colOff>
      <xdr:row>97</xdr:row>
      <xdr:rowOff>132330</xdr:rowOff>
    </xdr:to>
    <xdr:cxnSp macro="">
      <xdr:nvCxnSpPr>
        <xdr:cNvPr id="246" name="直線コネクタ 245"/>
        <xdr:cNvCxnSpPr/>
      </xdr:nvCxnSpPr>
      <xdr:spPr>
        <a:xfrm flipV="1">
          <a:off x="2019300" y="16685865"/>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7" name="フローチャート: 判断 246"/>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8" name="テキスト ボックス 247"/>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132330</xdr:rowOff>
    </xdr:from>
    <xdr:to>
      <xdr:col>10</xdr:col>
      <xdr:colOff>114300</xdr:colOff>
      <xdr:row>97</xdr:row>
      <xdr:rowOff>161232</xdr:rowOff>
    </xdr:to>
    <xdr:cxnSp macro="">
      <xdr:nvCxnSpPr>
        <xdr:cNvPr id="249" name="直線コネクタ 248"/>
        <xdr:cNvCxnSpPr/>
      </xdr:nvCxnSpPr>
      <xdr:spPr>
        <a:xfrm flipV="1">
          <a:off x="1130300" y="16762980"/>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50" name="フローチャート: 判断 249"/>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51" name="テキスト ボックス 250"/>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2" name="フローチャート: 判断 251"/>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3" name="テキスト ボックス 252"/>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169988</xdr:rowOff>
    </xdr:from>
    <xdr:to>
      <xdr:col>24</xdr:col>
      <xdr:colOff>114300</xdr:colOff>
      <xdr:row>97</xdr:row>
      <xdr:rowOff>100138</xdr:rowOff>
    </xdr:to>
    <xdr:sp macro="" textlink="">
      <xdr:nvSpPr>
        <xdr:cNvPr id="259" name="楕円 258"/>
        <xdr:cNvSpPr/>
      </xdr:nvSpPr>
      <xdr:spPr>
        <a:xfrm>
          <a:off x="45847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148415</xdr:rowOff>
    </xdr:from>
    <xdr:ext cx="534377" cy="259045"/>
    <xdr:sp macro="" textlink="">
      <xdr:nvSpPr>
        <xdr:cNvPr id="260" name="衛生費該当値テキスト"/>
        <xdr:cNvSpPr txBox="1"/>
      </xdr:nvSpPr>
      <xdr:spPr>
        <a:xfrm>
          <a:off x="4686300" y="166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57179</xdr:rowOff>
    </xdr:from>
    <xdr:to>
      <xdr:col>20</xdr:col>
      <xdr:colOff>38100</xdr:colOff>
      <xdr:row>97</xdr:row>
      <xdr:rowOff>158779</xdr:rowOff>
    </xdr:to>
    <xdr:sp macro="" textlink="">
      <xdr:nvSpPr>
        <xdr:cNvPr id="261" name="楕円 260"/>
        <xdr:cNvSpPr/>
      </xdr:nvSpPr>
      <xdr:spPr>
        <a:xfrm>
          <a:off x="3746500" y="166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149906</xdr:rowOff>
    </xdr:from>
    <xdr:ext cx="534377" cy="259045"/>
    <xdr:sp macro="" textlink="">
      <xdr:nvSpPr>
        <xdr:cNvPr id="262" name="テキスト ボックス 261"/>
        <xdr:cNvSpPr txBox="1"/>
      </xdr:nvSpPr>
      <xdr:spPr>
        <a:xfrm>
          <a:off x="3530111" y="167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4415</xdr:rowOff>
    </xdr:from>
    <xdr:to>
      <xdr:col>15</xdr:col>
      <xdr:colOff>101600</xdr:colOff>
      <xdr:row>97</xdr:row>
      <xdr:rowOff>106015</xdr:rowOff>
    </xdr:to>
    <xdr:sp macro="" textlink="">
      <xdr:nvSpPr>
        <xdr:cNvPr id="263" name="楕円 262"/>
        <xdr:cNvSpPr/>
      </xdr:nvSpPr>
      <xdr:spPr>
        <a:xfrm>
          <a:off x="2857500" y="166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97142</xdr:rowOff>
    </xdr:from>
    <xdr:ext cx="534377" cy="259045"/>
    <xdr:sp macro="" textlink="">
      <xdr:nvSpPr>
        <xdr:cNvPr id="264" name="テキスト ボックス 263"/>
        <xdr:cNvSpPr txBox="1"/>
      </xdr:nvSpPr>
      <xdr:spPr>
        <a:xfrm>
          <a:off x="2641111" y="167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81530</xdr:rowOff>
    </xdr:from>
    <xdr:to>
      <xdr:col>10</xdr:col>
      <xdr:colOff>165100</xdr:colOff>
      <xdr:row>98</xdr:row>
      <xdr:rowOff>11680</xdr:rowOff>
    </xdr:to>
    <xdr:sp macro="" textlink="">
      <xdr:nvSpPr>
        <xdr:cNvPr id="265" name="楕円 264"/>
        <xdr:cNvSpPr/>
      </xdr:nvSpPr>
      <xdr:spPr>
        <a:xfrm>
          <a:off x="1968500" y="167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2807</xdr:rowOff>
    </xdr:from>
    <xdr:ext cx="534377" cy="259045"/>
    <xdr:sp macro="" textlink="">
      <xdr:nvSpPr>
        <xdr:cNvPr id="266" name="テキスト ボックス 265"/>
        <xdr:cNvSpPr txBox="1"/>
      </xdr:nvSpPr>
      <xdr:spPr>
        <a:xfrm>
          <a:off x="1752111" y="168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110432</xdr:rowOff>
    </xdr:from>
    <xdr:to>
      <xdr:col>6</xdr:col>
      <xdr:colOff>38100</xdr:colOff>
      <xdr:row>98</xdr:row>
      <xdr:rowOff>40582</xdr:rowOff>
    </xdr:to>
    <xdr:sp macro="" textlink="">
      <xdr:nvSpPr>
        <xdr:cNvPr id="267" name="楕円 266"/>
        <xdr:cNvSpPr/>
      </xdr:nvSpPr>
      <xdr:spPr>
        <a:xfrm>
          <a:off x="1079500" y="167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31709</xdr:rowOff>
    </xdr:from>
    <xdr:ext cx="534377" cy="259045"/>
    <xdr:sp macro="" textlink="">
      <xdr:nvSpPr>
        <xdr:cNvPr id="268" name="テキスト ボックス 267"/>
        <xdr:cNvSpPr txBox="1"/>
      </xdr:nvSpPr>
      <xdr:spPr>
        <a:xfrm>
          <a:off x="863111" y="168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2" name="直線コネクタ 291"/>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3"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4" name="直線コネクタ 293"/>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5"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6" name="直線コネクタ 295"/>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11113</xdr:rowOff>
    </xdr:from>
    <xdr:to>
      <xdr:col>55</xdr:col>
      <xdr:colOff>0</xdr:colOff>
      <xdr:row>39</xdr:row>
      <xdr:rowOff>34163</xdr:rowOff>
    </xdr:to>
    <xdr:cxnSp macro="">
      <xdr:nvCxnSpPr>
        <xdr:cNvPr id="297" name="直線コネクタ 296"/>
        <xdr:cNvCxnSpPr/>
      </xdr:nvCxnSpPr>
      <xdr:spPr>
        <a:xfrm flipV="1">
          <a:off x="9639300" y="6697663"/>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8"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9" name="フローチャート: 判断 298"/>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21971</xdr:rowOff>
    </xdr:from>
    <xdr:to>
      <xdr:col>50</xdr:col>
      <xdr:colOff>114300</xdr:colOff>
      <xdr:row>39</xdr:row>
      <xdr:rowOff>34163</xdr:rowOff>
    </xdr:to>
    <xdr:cxnSp macro="">
      <xdr:nvCxnSpPr>
        <xdr:cNvPr id="300" name="直線コネクタ 299"/>
        <xdr:cNvCxnSpPr/>
      </xdr:nvCxnSpPr>
      <xdr:spPr>
        <a:xfrm>
          <a:off x="8750300" y="670852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301" name="フローチャート: 判断 300"/>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302" name="テキスト ボックス 301"/>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8445</xdr:rowOff>
    </xdr:from>
    <xdr:to>
      <xdr:col>45</xdr:col>
      <xdr:colOff>177800</xdr:colOff>
      <xdr:row>39</xdr:row>
      <xdr:rowOff>21971</xdr:rowOff>
    </xdr:to>
    <xdr:cxnSp macro="">
      <xdr:nvCxnSpPr>
        <xdr:cNvPr id="303" name="直線コネクタ 302"/>
        <xdr:cNvCxnSpPr/>
      </xdr:nvCxnSpPr>
      <xdr:spPr>
        <a:xfrm>
          <a:off x="7861300" y="6694995"/>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4" name="フローチャート: 判断 303"/>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5" name="テキスト ボックス 304"/>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107124</xdr:rowOff>
    </xdr:from>
    <xdr:to>
      <xdr:col>41</xdr:col>
      <xdr:colOff>50800</xdr:colOff>
      <xdr:row>39</xdr:row>
      <xdr:rowOff>8445</xdr:rowOff>
    </xdr:to>
    <xdr:cxnSp macro="">
      <xdr:nvCxnSpPr>
        <xdr:cNvPr id="306" name="直線コネクタ 305"/>
        <xdr:cNvCxnSpPr/>
      </xdr:nvCxnSpPr>
      <xdr:spPr>
        <a:xfrm>
          <a:off x="6972300" y="662222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7" name="フローチャート: 判断 306"/>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8" name="テキスト ボックス 307"/>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9" name="フローチャート: 判断 308"/>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10" name="テキスト ボックス 309"/>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131763</xdr:rowOff>
    </xdr:from>
    <xdr:to>
      <xdr:col>55</xdr:col>
      <xdr:colOff>50800</xdr:colOff>
      <xdr:row>39</xdr:row>
      <xdr:rowOff>61913</xdr:rowOff>
    </xdr:to>
    <xdr:sp macro="" textlink="">
      <xdr:nvSpPr>
        <xdr:cNvPr id="316" name="楕円 315"/>
        <xdr:cNvSpPr/>
      </xdr:nvSpPr>
      <xdr:spPr>
        <a:xfrm>
          <a:off x="104267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46690</xdr:rowOff>
    </xdr:from>
    <xdr:ext cx="378565" cy="259045"/>
    <xdr:sp macro="" textlink="">
      <xdr:nvSpPr>
        <xdr:cNvPr id="317" name="労働費該当値テキスト"/>
        <xdr:cNvSpPr txBox="1"/>
      </xdr:nvSpPr>
      <xdr:spPr>
        <a:xfrm>
          <a:off x="10528300" y="656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18" name="楕円 317"/>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9" name="テキスト ボックス 318"/>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142621</xdr:rowOff>
    </xdr:from>
    <xdr:to>
      <xdr:col>46</xdr:col>
      <xdr:colOff>38100</xdr:colOff>
      <xdr:row>39</xdr:row>
      <xdr:rowOff>72771</xdr:rowOff>
    </xdr:to>
    <xdr:sp macro="" textlink="">
      <xdr:nvSpPr>
        <xdr:cNvPr id="320" name="楕円 319"/>
        <xdr:cNvSpPr/>
      </xdr:nvSpPr>
      <xdr:spPr>
        <a:xfrm>
          <a:off x="8699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63898</xdr:rowOff>
    </xdr:from>
    <xdr:ext cx="378565" cy="259045"/>
    <xdr:sp macro="" textlink="">
      <xdr:nvSpPr>
        <xdr:cNvPr id="321" name="テキスト ボックス 320"/>
        <xdr:cNvSpPr txBox="1"/>
      </xdr:nvSpPr>
      <xdr:spPr>
        <a:xfrm>
          <a:off x="8561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129095</xdr:rowOff>
    </xdr:from>
    <xdr:to>
      <xdr:col>41</xdr:col>
      <xdr:colOff>101600</xdr:colOff>
      <xdr:row>39</xdr:row>
      <xdr:rowOff>59245</xdr:rowOff>
    </xdr:to>
    <xdr:sp macro="" textlink="">
      <xdr:nvSpPr>
        <xdr:cNvPr id="322" name="楕円 321"/>
        <xdr:cNvSpPr/>
      </xdr:nvSpPr>
      <xdr:spPr>
        <a:xfrm>
          <a:off x="7810500" y="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50372</xdr:rowOff>
    </xdr:from>
    <xdr:ext cx="378565" cy="259045"/>
    <xdr:sp macro="" textlink="">
      <xdr:nvSpPr>
        <xdr:cNvPr id="323" name="テキスト ボックス 322"/>
        <xdr:cNvSpPr txBox="1"/>
      </xdr:nvSpPr>
      <xdr:spPr>
        <a:xfrm>
          <a:off x="7672017" y="67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56324</xdr:rowOff>
    </xdr:from>
    <xdr:to>
      <xdr:col>36</xdr:col>
      <xdr:colOff>165100</xdr:colOff>
      <xdr:row>38</xdr:row>
      <xdr:rowOff>157924</xdr:rowOff>
    </xdr:to>
    <xdr:sp macro="" textlink="">
      <xdr:nvSpPr>
        <xdr:cNvPr id="324" name="楕円 323"/>
        <xdr:cNvSpPr/>
      </xdr:nvSpPr>
      <xdr:spPr>
        <a:xfrm>
          <a:off x="6921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149051</xdr:rowOff>
    </xdr:from>
    <xdr:ext cx="378565" cy="259045"/>
    <xdr:sp macro="" textlink="">
      <xdr:nvSpPr>
        <xdr:cNvPr id="325" name="テキスト ボックス 324"/>
        <xdr:cNvSpPr txBox="1"/>
      </xdr:nvSpPr>
      <xdr:spPr>
        <a:xfrm>
          <a:off x="6783017" y="6664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8" name="直線コネクタ 347"/>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9"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50" name="直線コネクタ 349"/>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51"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2" name="直線コネクタ 351"/>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24394</xdr:rowOff>
    </xdr:from>
    <xdr:to>
      <xdr:col>55</xdr:col>
      <xdr:colOff>0</xdr:colOff>
      <xdr:row>58</xdr:row>
      <xdr:rowOff>48351</xdr:rowOff>
    </xdr:to>
    <xdr:cxnSp macro="">
      <xdr:nvCxnSpPr>
        <xdr:cNvPr id="353" name="直線コネクタ 352"/>
        <xdr:cNvCxnSpPr/>
      </xdr:nvCxnSpPr>
      <xdr:spPr>
        <a:xfrm flipV="1">
          <a:off x="9639300" y="9968494"/>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4"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5" name="フローチャート: 判断 354"/>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xdr:rowOff>
    </xdr:from>
    <xdr:to>
      <xdr:col>50</xdr:col>
      <xdr:colOff>114300</xdr:colOff>
      <xdr:row>58</xdr:row>
      <xdr:rowOff>48351</xdr:rowOff>
    </xdr:to>
    <xdr:cxnSp macro="">
      <xdr:nvCxnSpPr>
        <xdr:cNvPr id="356" name="直線コネクタ 355"/>
        <xdr:cNvCxnSpPr/>
      </xdr:nvCxnSpPr>
      <xdr:spPr>
        <a:xfrm>
          <a:off x="8750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7" name="フローチャート: 判断 356"/>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8" name="テキスト ボックス 357"/>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xdr:rowOff>
    </xdr:from>
    <xdr:to>
      <xdr:col>45</xdr:col>
      <xdr:colOff>177800</xdr:colOff>
      <xdr:row>58</xdr:row>
      <xdr:rowOff>12187</xdr:rowOff>
    </xdr:to>
    <xdr:cxnSp macro="">
      <xdr:nvCxnSpPr>
        <xdr:cNvPr id="359" name="直線コネクタ 358"/>
        <xdr:cNvCxnSpPr/>
      </xdr:nvCxnSpPr>
      <xdr:spPr>
        <a:xfrm flipV="1">
          <a:off x="7861300" y="994554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60" name="フローチャート: 判断 359"/>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61" name="テキスト ボックス 360"/>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159314</xdr:rowOff>
    </xdr:from>
    <xdr:to>
      <xdr:col>41</xdr:col>
      <xdr:colOff>50800</xdr:colOff>
      <xdr:row>58</xdr:row>
      <xdr:rowOff>12187</xdr:rowOff>
    </xdr:to>
    <xdr:cxnSp macro="">
      <xdr:nvCxnSpPr>
        <xdr:cNvPr id="362" name="直線コネクタ 361"/>
        <xdr:cNvCxnSpPr/>
      </xdr:nvCxnSpPr>
      <xdr:spPr>
        <a:xfrm>
          <a:off x="6972300" y="9760514"/>
          <a:ext cx="889000" cy="1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63" name="フローチャート: 判断 362"/>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64" name="テキスト ボックス 363"/>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5" name="フローチャート: 判断 364"/>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6" name="テキスト ボックス 365"/>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145044</xdr:rowOff>
    </xdr:from>
    <xdr:to>
      <xdr:col>55</xdr:col>
      <xdr:colOff>50800</xdr:colOff>
      <xdr:row>58</xdr:row>
      <xdr:rowOff>75194</xdr:rowOff>
    </xdr:to>
    <xdr:sp macro="" textlink="">
      <xdr:nvSpPr>
        <xdr:cNvPr id="372" name="楕円 371"/>
        <xdr:cNvSpPr/>
      </xdr:nvSpPr>
      <xdr:spPr>
        <a:xfrm>
          <a:off x="104267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123471</xdr:rowOff>
    </xdr:from>
    <xdr:ext cx="534377" cy="259045"/>
    <xdr:sp macro="" textlink="">
      <xdr:nvSpPr>
        <xdr:cNvPr id="373" name="農林水産業費該当値テキスト"/>
        <xdr:cNvSpPr txBox="1"/>
      </xdr:nvSpPr>
      <xdr:spPr>
        <a:xfrm>
          <a:off x="10528300"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169001</xdr:rowOff>
    </xdr:from>
    <xdr:to>
      <xdr:col>50</xdr:col>
      <xdr:colOff>165100</xdr:colOff>
      <xdr:row>58</xdr:row>
      <xdr:rowOff>99151</xdr:rowOff>
    </xdr:to>
    <xdr:sp macro="" textlink="">
      <xdr:nvSpPr>
        <xdr:cNvPr id="374" name="楕円 373"/>
        <xdr:cNvSpPr/>
      </xdr:nvSpPr>
      <xdr:spPr>
        <a:xfrm>
          <a:off x="9588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90278</xdr:rowOff>
    </xdr:from>
    <xdr:ext cx="534377" cy="259045"/>
    <xdr:sp macro="" textlink="">
      <xdr:nvSpPr>
        <xdr:cNvPr id="375" name="テキスト ボックス 374"/>
        <xdr:cNvSpPr txBox="1"/>
      </xdr:nvSpPr>
      <xdr:spPr>
        <a:xfrm>
          <a:off x="9372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122093</xdr:rowOff>
    </xdr:from>
    <xdr:to>
      <xdr:col>46</xdr:col>
      <xdr:colOff>38100</xdr:colOff>
      <xdr:row>58</xdr:row>
      <xdr:rowOff>52243</xdr:rowOff>
    </xdr:to>
    <xdr:sp macro="" textlink="">
      <xdr:nvSpPr>
        <xdr:cNvPr id="376" name="楕円 375"/>
        <xdr:cNvSpPr/>
      </xdr:nvSpPr>
      <xdr:spPr>
        <a:xfrm>
          <a:off x="8699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43370</xdr:rowOff>
    </xdr:from>
    <xdr:ext cx="534377" cy="259045"/>
    <xdr:sp macro="" textlink="">
      <xdr:nvSpPr>
        <xdr:cNvPr id="377" name="テキスト ボックス 376"/>
        <xdr:cNvSpPr txBox="1"/>
      </xdr:nvSpPr>
      <xdr:spPr>
        <a:xfrm>
          <a:off x="8483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132837</xdr:rowOff>
    </xdr:from>
    <xdr:to>
      <xdr:col>41</xdr:col>
      <xdr:colOff>101600</xdr:colOff>
      <xdr:row>58</xdr:row>
      <xdr:rowOff>62987</xdr:rowOff>
    </xdr:to>
    <xdr:sp macro="" textlink="">
      <xdr:nvSpPr>
        <xdr:cNvPr id="378" name="楕円 377"/>
        <xdr:cNvSpPr/>
      </xdr:nvSpPr>
      <xdr:spPr>
        <a:xfrm>
          <a:off x="7810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54114</xdr:rowOff>
    </xdr:from>
    <xdr:ext cx="534377" cy="259045"/>
    <xdr:sp macro="" textlink="">
      <xdr:nvSpPr>
        <xdr:cNvPr id="379" name="テキスト ボックス 378"/>
        <xdr:cNvSpPr txBox="1"/>
      </xdr:nvSpPr>
      <xdr:spPr>
        <a:xfrm>
          <a:off x="7594111" y="9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108514</xdr:rowOff>
    </xdr:from>
    <xdr:to>
      <xdr:col>36</xdr:col>
      <xdr:colOff>165100</xdr:colOff>
      <xdr:row>57</xdr:row>
      <xdr:rowOff>38664</xdr:rowOff>
    </xdr:to>
    <xdr:sp macro="" textlink="">
      <xdr:nvSpPr>
        <xdr:cNvPr id="380" name="楕円 379"/>
        <xdr:cNvSpPr/>
      </xdr:nvSpPr>
      <xdr:spPr>
        <a:xfrm>
          <a:off x="6921500" y="97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55191</xdr:rowOff>
    </xdr:from>
    <xdr:ext cx="534377" cy="259045"/>
    <xdr:sp macro="" textlink="">
      <xdr:nvSpPr>
        <xdr:cNvPr id="381" name="テキスト ボックス 380"/>
        <xdr:cNvSpPr txBox="1"/>
      </xdr:nvSpPr>
      <xdr:spPr>
        <a:xfrm>
          <a:off x="6705111" y="94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3" name="直線コネクタ 402"/>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4"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5" name="直線コネクタ 404"/>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6"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7" name="直線コネクタ 406"/>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28966</xdr:rowOff>
    </xdr:from>
    <xdr:to>
      <xdr:col>55</xdr:col>
      <xdr:colOff>0</xdr:colOff>
      <xdr:row>74</xdr:row>
      <xdr:rowOff>107924</xdr:rowOff>
    </xdr:to>
    <xdr:cxnSp macro="">
      <xdr:nvCxnSpPr>
        <xdr:cNvPr id="408" name="直線コネクタ 407"/>
        <xdr:cNvCxnSpPr/>
      </xdr:nvCxnSpPr>
      <xdr:spPr>
        <a:xfrm flipV="1">
          <a:off x="9639300" y="12716266"/>
          <a:ext cx="8382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104223</xdr:rowOff>
    </xdr:from>
    <xdr:ext cx="534377" cy="259045"/>
    <xdr:sp macro="" textlink="">
      <xdr:nvSpPr>
        <xdr:cNvPr id="409" name="商工費平均値テキスト"/>
        <xdr:cNvSpPr txBox="1"/>
      </xdr:nvSpPr>
      <xdr:spPr>
        <a:xfrm>
          <a:off x="10528300" y="1296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10" name="フローチャート: 判断 409"/>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142992</xdr:rowOff>
    </xdr:from>
    <xdr:to>
      <xdr:col>50</xdr:col>
      <xdr:colOff>114300</xdr:colOff>
      <xdr:row>74</xdr:row>
      <xdr:rowOff>107924</xdr:rowOff>
    </xdr:to>
    <xdr:cxnSp macro="">
      <xdr:nvCxnSpPr>
        <xdr:cNvPr id="411" name="直線コネクタ 410"/>
        <xdr:cNvCxnSpPr/>
      </xdr:nvCxnSpPr>
      <xdr:spPr>
        <a:xfrm>
          <a:off x="8750300" y="12144492"/>
          <a:ext cx="8890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2" name="フローチャート: 判断 411"/>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13" name="テキスト ボックス 412"/>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142992</xdr:rowOff>
    </xdr:from>
    <xdr:to>
      <xdr:col>45</xdr:col>
      <xdr:colOff>177800</xdr:colOff>
      <xdr:row>74</xdr:row>
      <xdr:rowOff>61747</xdr:rowOff>
    </xdr:to>
    <xdr:cxnSp macro="">
      <xdr:nvCxnSpPr>
        <xdr:cNvPr id="414" name="直線コネクタ 413"/>
        <xdr:cNvCxnSpPr/>
      </xdr:nvCxnSpPr>
      <xdr:spPr>
        <a:xfrm flipV="1">
          <a:off x="7861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5" name="フローチャート: 判断 414"/>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6" name="テキスト ボックス 415"/>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53609</xdr:rowOff>
    </xdr:from>
    <xdr:to>
      <xdr:col>41</xdr:col>
      <xdr:colOff>50800</xdr:colOff>
      <xdr:row>74</xdr:row>
      <xdr:rowOff>61747</xdr:rowOff>
    </xdr:to>
    <xdr:cxnSp macro="">
      <xdr:nvCxnSpPr>
        <xdr:cNvPr id="417" name="直線コネクタ 416"/>
        <xdr:cNvCxnSpPr/>
      </xdr:nvCxnSpPr>
      <xdr:spPr>
        <a:xfrm>
          <a:off x="6972300" y="1274090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8" name="フローチャート: 判断 417"/>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58229</xdr:rowOff>
    </xdr:from>
    <xdr:ext cx="534377" cy="259045"/>
    <xdr:sp macro="" textlink="">
      <xdr:nvSpPr>
        <xdr:cNvPr id="419" name="テキスト ボックス 418"/>
        <xdr:cNvSpPr txBox="1"/>
      </xdr:nvSpPr>
      <xdr:spPr>
        <a:xfrm>
          <a:off x="7594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20" name="フローチャート: 判断 419"/>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19412</xdr:rowOff>
    </xdr:from>
    <xdr:ext cx="534377" cy="259045"/>
    <xdr:sp macro="" textlink="">
      <xdr:nvSpPr>
        <xdr:cNvPr id="421" name="テキスト ボックス 420"/>
        <xdr:cNvSpPr txBox="1"/>
      </xdr:nvSpPr>
      <xdr:spPr>
        <a:xfrm>
          <a:off x="6705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149616</xdr:rowOff>
    </xdr:from>
    <xdr:to>
      <xdr:col>55</xdr:col>
      <xdr:colOff>50800</xdr:colOff>
      <xdr:row>74</xdr:row>
      <xdr:rowOff>79766</xdr:rowOff>
    </xdr:to>
    <xdr:sp macro="" textlink="">
      <xdr:nvSpPr>
        <xdr:cNvPr id="427" name="楕円 426"/>
        <xdr:cNvSpPr/>
      </xdr:nvSpPr>
      <xdr:spPr>
        <a:xfrm>
          <a:off x="10426700" y="12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1043</xdr:rowOff>
    </xdr:from>
    <xdr:ext cx="534377" cy="259045"/>
    <xdr:sp macro="" textlink="">
      <xdr:nvSpPr>
        <xdr:cNvPr id="428" name="商工費該当値テキスト"/>
        <xdr:cNvSpPr txBox="1"/>
      </xdr:nvSpPr>
      <xdr:spPr>
        <a:xfrm>
          <a:off x="10528300" y="125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57124</xdr:rowOff>
    </xdr:from>
    <xdr:to>
      <xdr:col>50</xdr:col>
      <xdr:colOff>165100</xdr:colOff>
      <xdr:row>74</xdr:row>
      <xdr:rowOff>158724</xdr:rowOff>
    </xdr:to>
    <xdr:sp macro="" textlink="">
      <xdr:nvSpPr>
        <xdr:cNvPr id="429" name="楕円 428"/>
        <xdr:cNvSpPr/>
      </xdr:nvSpPr>
      <xdr:spPr>
        <a:xfrm>
          <a:off x="95885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3801</xdr:rowOff>
    </xdr:from>
    <xdr:ext cx="534377" cy="259045"/>
    <xdr:sp macro="" textlink="">
      <xdr:nvSpPr>
        <xdr:cNvPr id="430" name="テキスト ボックス 429"/>
        <xdr:cNvSpPr txBox="1"/>
      </xdr:nvSpPr>
      <xdr:spPr>
        <a:xfrm>
          <a:off x="9372111" y="12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92192</xdr:rowOff>
    </xdr:from>
    <xdr:to>
      <xdr:col>46</xdr:col>
      <xdr:colOff>38100</xdr:colOff>
      <xdr:row>71</xdr:row>
      <xdr:rowOff>22342</xdr:rowOff>
    </xdr:to>
    <xdr:sp macro="" textlink="">
      <xdr:nvSpPr>
        <xdr:cNvPr id="431" name="楕円 430"/>
        <xdr:cNvSpPr/>
      </xdr:nvSpPr>
      <xdr:spPr>
        <a:xfrm>
          <a:off x="8699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38869</xdr:rowOff>
    </xdr:from>
    <xdr:ext cx="534377" cy="259045"/>
    <xdr:sp macro="" textlink="">
      <xdr:nvSpPr>
        <xdr:cNvPr id="432" name="テキスト ボックス 431"/>
        <xdr:cNvSpPr txBox="1"/>
      </xdr:nvSpPr>
      <xdr:spPr>
        <a:xfrm>
          <a:off x="8483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10947</xdr:rowOff>
    </xdr:from>
    <xdr:to>
      <xdr:col>41</xdr:col>
      <xdr:colOff>101600</xdr:colOff>
      <xdr:row>74</xdr:row>
      <xdr:rowOff>112547</xdr:rowOff>
    </xdr:to>
    <xdr:sp macro="" textlink="">
      <xdr:nvSpPr>
        <xdr:cNvPr id="433" name="楕円 432"/>
        <xdr:cNvSpPr/>
      </xdr:nvSpPr>
      <xdr:spPr>
        <a:xfrm>
          <a:off x="7810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129074</xdr:rowOff>
    </xdr:from>
    <xdr:ext cx="534377" cy="259045"/>
    <xdr:sp macro="" textlink="">
      <xdr:nvSpPr>
        <xdr:cNvPr id="434" name="テキスト ボックス 433"/>
        <xdr:cNvSpPr txBox="1"/>
      </xdr:nvSpPr>
      <xdr:spPr>
        <a:xfrm>
          <a:off x="7594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2809</xdr:rowOff>
    </xdr:from>
    <xdr:to>
      <xdr:col>36</xdr:col>
      <xdr:colOff>165100</xdr:colOff>
      <xdr:row>74</xdr:row>
      <xdr:rowOff>104409</xdr:rowOff>
    </xdr:to>
    <xdr:sp macro="" textlink="">
      <xdr:nvSpPr>
        <xdr:cNvPr id="435" name="楕円 434"/>
        <xdr:cNvSpPr/>
      </xdr:nvSpPr>
      <xdr:spPr>
        <a:xfrm>
          <a:off x="6921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120936</xdr:rowOff>
    </xdr:from>
    <xdr:ext cx="534377" cy="259045"/>
    <xdr:sp macro="" textlink="">
      <xdr:nvSpPr>
        <xdr:cNvPr id="436" name="テキスト ボックス 435"/>
        <xdr:cNvSpPr txBox="1"/>
      </xdr:nvSpPr>
      <xdr:spPr>
        <a:xfrm>
          <a:off x="6705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61" name="直線コネクタ 460"/>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2"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3" name="直線コネクタ 462"/>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4"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5" name="直線コネクタ 464"/>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146025</xdr:rowOff>
    </xdr:from>
    <xdr:to>
      <xdr:col>55</xdr:col>
      <xdr:colOff>0</xdr:colOff>
      <xdr:row>97</xdr:row>
      <xdr:rowOff>102324</xdr:rowOff>
    </xdr:to>
    <xdr:cxnSp macro="">
      <xdr:nvCxnSpPr>
        <xdr:cNvPr id="466" name="直線コネクタ 465"/>
        <xdr:cNvCxnSpPr/>
      </xdr:nvCxnSpPr>
      <xdr:spPr>
        <a:xfrm>
          <a:off x="9639300" y="16605225"/>
          <a:ext cx="8382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7"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8" name="フローチャート: 判断 467"/>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132842</xdr:rowOff>
    </xdr:from>
    <xdr:to>
      <xdr:col>50</xdr:col>
      <xdr:colOff>114300</xdr:colOff>
      <xdr:row>96</xdr:row>
      <xdr:rowOff>146025</xdr:rowOff>
    </xdr:to>
    <xdr:cxnSp macro="">
      <xdr:nvCxnSpPr>
        <xdr:cNvPr id="469" name="直線コネクタ 468"/>
        <xdr:cNvCxnSpPr/>
      </xdr:nvCxnSpPr>
      <xdr:spPr>
        <a:xfrm>
          <a:off x="8750300" y="1642059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70" name="フローチャート: 判断 469"/>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71" name="テキスト ボックス 470"/>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45669</xdr:rowOff>
    </xdr:from>
    <xdr:to>
      <xdr:col>45</xdr:col>
      <xdr:colOff>177800</xdr:colOff>
      <xdr:row>95</xdr:row>
      <xdr:rowOff>132842</xdr:rowOff>
    </xdr:to>
    <xdr:cxnSp macro="">
      <xdr:nvCxnSpPr>
        <xdr:cNvPr id="472" name="直線コネクタ 471"/>
        <xdr:cNvCxnSpPr/>
      </xdr:nvCxnSpPr>
      <xdr:spPr>
        <a:xfrm>
          <a:off x="7861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3" name="フローチャート: 判断 472"/>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4" name="テキスト ボックス 473"/>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144768</xdr:rowOff>
    </xdr:from>
    <xdr:to>
      <xdr:col>41</xdr:col>
      <xdr:colOff>50800</xdr:colOff>
      <xdr:row>95</xdr:row>
      <xdr:rowOff>45669</xdr:rowOff>
    </xdr:to>
    <xdr:cxnSp macro="">
      <xdr:nvCxnSpPr>
        <xdr:cNvPr id="475" name="直線コネクタ 474"/>
        <xdr:cNvCxnSpPr/>
      </xdr:nvCxnSpPr>
      <xdr:spPr>
        <a:xfrm>
          <a:off x="6972300" y="15918168"/>
          <a:ext cx="889000" cy="4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6" name="フローチャート: 判断 475"/>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77" name="テキスト ボックス 476"/>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8" name="フローチャート: 判断 477"/>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118763</xdr:rowOff>
    </xdr:from>
    <xdr:ext cx="534377" cy="259045"/>
    <xdr:sp macro="" textlink="">
      <xdr:nvSpPr>
        <xdr:cNvPr id="479" name="テキスト ボックス 478"/>
        <xdr:cNvSpPr txBox="1"/>
      </xdr:nvSpPr>
      <xdr:spPr>
        <a:xfrm>
          <a:off x="6705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51524</xdr:rowOff>
    </xdr:from>
    <xdr:to>
      <xdr:col>55</xdr:col>
      <xdr:colOff>50800</xdr:colOff>
      <xdr:row>97</xdr:row>
      <xdr:rowOff>153124</xdr:rowOff>
    </xdr:to>
    <xdr:sp macro="" textlink="">
      <xdr:nvSpPr>
        <xdr:cNvPr id="485" name="楕円 484"/>
        <xdr:cNvSpPr/>
      </xdr:nvSpPr>
      <xdr:spPr>
        <a:xfrm>
          <a:off x="104267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29951</xdr:rowOff>
    </xdr:from>
    <xdr:ext cx="534377" cy="259045"/>
    <xdr:sp macro="" textlink="">
      <xdr:nvSpPr>
        <xdr:cNvPr id="486" name="土木費該当値テキスト"/>
        <xdr:cNvSpPr txBox="1"/>
      </xdr:nvSpPr>
      <xdr:spPr>
        <a:xfrm>
          <a:off x="10528300" y="166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95225</xdr:rowOff>
    </xdr:from>
    <xdr:to>
      <xdr:col>50</xdr:col>
      <xdr:colOff>165100</xdr:colOff>
      <xdr:row>97</xdr:row>
      <xdr:rowOff>25375</xdr:rowOff>
    </xdr:to>
    <xdr:sp macro="" textlink="">
      <xdr:nvSpPr>
        <xdr:cNvPr id="487" name="楕円 486"/>
        <xdr:cNvSpPr/>
      </xdr:nvSpPr>
      <xdr:spPr>
        <a:xfrm>
          <a:off x="9588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16502</xdr:rowOff>
    </xdr:from>
    <xdr:ext cx="534377" cy="259045"/>
    <xdr:sp macro="" textlink="">
      <xdr:nvSpPr>
        <xdr:cNvPr id="488" name="テキスト ボックス 487"/>
        <xdr:cNvSpPr txBox="1"/>
      </xdr:nvSpPr>
      <xdr:spPr>
        <a:xfrm>
          <a:off x="9372111" y="16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82042</xdr:rowOff>
    </xdr:from>
    <xdr:to>
      <xdr:col>46</xdr:col>
      <xdr:colOff>38100</xdr:colOff>
      <xdr:row>96</xdr:row>
      <xdr:rowOff>12192</xdr:rowOff>
    </xdr:to>
    <xdr:sp macro="" textlink="">
      <xdr:nvSpPr>
        <xdr:cNvPr id="489" name="楕円 488"/>
        <xdr:cNvSpPr/>
      </xdr:nvSpPr>
      <xdr:spPr>
        <a:xfrm>
          <a:off x="8699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3319</xdr:rowOff>
    </xdr:from>
    <xdr:ext cx="534377" cy="259045"/>
    <xdr:sp macro="" textlink="">
      <xdr:nvSpPr>
        <xdr:cNvPr id="490" name="テキスト ボックス 489"/>
        <xdr:cNvSpPr txBox="1"/>
      </xdr:nvSpPr>
      <xdr:spPr>
        <a:xfrm>
          <a:off x="8483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166319</xdr:rowOff>
    </xdr:from>
    <xdr:to>
      <xdr:col>41</xdr:col>
      <xdr:colOff>101600</xdr:colOff>
      <xdr:row>95</xdr:row>
      <xdr:rowOff>96469</xdr:rowOff>
    </xdr:to>
    <xdr:sp macro="" textlink="">
      <xdr:nvSpPr>
        <xdr:cNvPr id="491" name="楕円 490"/>
        <xdr:cNvSpPr/>
      </xdr:nvSpPr>
      <xdr:spPr>
        <a:xfrm>
          <a:off x="7810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112996</xdr:rowOff>
    </xdr:from>
    <xdr:ext cx="534377" cy="259045"/>
    <xdr:sp macro="" textlink="">
      <xdr:nvSpPr>
        <xdr:cNvPr id="492" name="テキスト ボックス 491"/>
        <xdr:cNvSpPr txBox="1"/>
      </xdr:nvSpPr>
      <xdr:spPr>
        <a:xfrm>
          <a:off x="7594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93968</xdr:rowOff>
    </xdr:from>
    <xdr:to>
      <xdr:col>36</xdr:col>
      <xdr:colOff>165100</xdr:colOff>
      <xdr:row>93</xdr:row>
      <xdr:rowOff>24118</xdr:rowOff>
    </xdr:to>
    <xdr:sp macro="" textlink="">
      <xdr:nvSpPr>
        <xdr:cNvPr id="493" name="楕円 492"/>
        <xdr:cNvSpPr/>
      </xdr:nvSpPr>
      <xdr:spPr>
        <a:xfrm>
          <a:off x="6921500" y="158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40645</xdr:rowOff>
    </xdr:from>
    <xdr:ext cx="534377" cy="259045"/>
    <xdr:sp macro="" textlink="">
      <xdr:nvSpPr>
        <xdr:cNvPr id="494" name="テキスト ボックス 493"/>
        <xdr:cNvSpPr txBox="1"/>
      </xdr:nvSpPr>
      <xdr:spPr>
        <a:xfrm>
          <a:off x="6705111" y="156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xdr:rowOff>
    </xdr:from>
    <xdr:to>
      <xdr:col>85</xdr:col>
      <xdr:colOff>126364</xdr:colOff>
      <xdr:row>37</xdr:row>
      <xdr:rowOff>122250</xdr:rowOff>
    </xdr:to>
    <xdr:cxnSp macro="">
      <xdr:nvCxnSpPr>
        <xdr:cNvPr id="519" name="直線コネクタ 518"/>
        <xdr:cNvCxnSpPr/>
      </xdr:nvCxnSpPr>
      <xdr:spPr>
        <a:xfrm flipV="1">
          <a:off x="16317595" y="5327015"/>
          <a:ext cx="1269" cy="11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534377" cy="259045"/>
    <xdr:sp macro="" textlink="">
      <xdr:nvSpPr>
        <xdr:cNvPr id="520" name="消防費最小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21" name="直線コネクタ 520"/>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130192</xdr:rowOff>
    </xdr:from>
    <xdr:ext cx="534377" cy="259045"/>
    <xdr:sp macro="" textlink="">
      <xdr:nvSpPr>
        <xdr:cNvPr id="522" name="消防費最大値テキスト"/>
        <xdr:cNvSpPr txBox="1"/>
      </xdr:nvSpPr>
      <xdr:spPr>
        <a:xfrm>
          <a:off x="16370300"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12065</xdr:rowOff>
    </xdr:from>
    <xdr:to>
      <xdr:col>86</xdr:col>
      <xdr:colOff>25400</xdr:colOff>
      <xdr:row>31</xdr:row>
      <xdr:rowOff>12065</xdr:rowOff>
    </xdr:to>
    <xdr:cxnSp macro="">
      <xdr:nvCxnSpPr>
        <xdr:cNvPr id="523" name="直線コネクタ 522"/>
        <xdr:cNvCxnSpPr/>
      </xdr:nvCxnSpPr>
      <xdr:spPr>
        <a:xfrm>
          <a:off x="16230600" y="532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143739</xdr:rowOff>
    </xdr:from>
    <xdr:to>
      <xdr:col>85</xdr:col>
      <xdr:colOff>127000</xdr:colOff>
      <xdr:row>38</xdr:row>
      <xdr:rowOff>25171</xdr:rowOff>
    </xdr:to>
    <xdr:cxnSp macro="">
      <xdr:nvCxnSpPr>
        <xdr:cNvPr id="524" name="直線コネクタ 523"/>
        <xdr:cNvCxnSpPr/>
      </xdr:nvCxnSpPr>
      <xdr:spPr>
        <a:xfrm flipV="1">
          <a:off x="15481300" y="6315939"/>
          <a:ext cx="8382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60723</xdr:rowOff>
    </xdr:from>
    <xdr:ext cx="534377" cy="259045"/>
    <xdr:sp macro="" textlink="">
      <xdr:nvSpPr>
        <xdr:cNvPr id="525" name="消防費平均値テキスト"/>
        <xdr:cNvSpPr txBox="1"/>
      </xdr:nvSpPr>
      <xdr:spPr>
        <a:xfrm>
          <a:off x="16370300" y="571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37846</xdr:rowOff>
    </xdr:from>
    <xdr:to>
      <xdr:col>85</xdr:col>
      <xdr:colOff>177800</xdr:colOff>
      <xdr:row>34</xdr:row>
      <xdr:rowOff>139446</xdr:rowOff>
    </xdr:to>
    <xdr:sp macro="" textlink="">
      <xdr:nvSpPr>
        <xdr:cNvPr id="526" name="フローチャート: 判断 525"/>
        <xdr:cNvSpPr/>
      </xdr:nvSpPr>
      <xdr:spPr>
        <a:xfrm>
          <a:off x="16268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15189</xdr:rowOff>
    </xdr:from>
    <xdr:to>
      <xdr:col>81</xdr:col>
      <xdr:colOff>50800</xdr:colOff>
      <xdr:row>38</xdr:row>
      <xdr:rowOff>25171</xdr:rowOff>
    </xdr:to>
    <xdr:cxnSp macro="">
      <xdr:nvCxnSpPr>
        <xdr:cNvPr id="527" name="直線コネクタ 526"/>
        <xdr:cNvCxnSpPr/>
      </xdr:nvCxnSpPr>
      <xdr:spPr>
        <a:xfrm>
          <a:off x="14592300" y="6530289"/>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140411</xdr:rowOff>
    </xdr:from>
    <xdr:to>
      <xdr:col>81</xdr:col>
      <xdr:colOff>101600</xdr:colOff>
      <xdr:row>35</xdr:row>
      <xdr:rowOff>70561</xdr:rowOff>
    </xdr:to>
    <xdr:sp macro="" textlink="">
      <xdr:nvSpPr>
        <xdr:cNvPr id="528" name="フローチャート: 判断 527"/>
        <xdr:cNvSpPr/>
      </xdr:nvSpPr>
      <xdr:spPr>
        <a:xfrm>
          <a:off x="154305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87088</xdr:rowOff>
    </xdr:from>
    <xdr:ext cx="534377" cy="259045"/>
    <xdr:sp macro="" textlink="">
      <xdr:nvSpPr>
        <xdr:cNvPr id="529" name="テキスト ボックス 528"/>
        <xdr:cNvSpPr txBox="1"/>
      </xdr:nvSpPr>
      <xdr:spPr>
        <a:xfrm>
          <a:off x="15214111"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24562</xdr:rowOff>
    </xdr:from>
    <xdr:to>
      <xdr:col>76</xdr:col>
      <xdr:colOff>114300</xdr:colOff>
      <xdr:row>38</xdr:row>
      <xdr:rowOff>15189</xdr:rowOff>
    </xdr:to>
    <xdr:cxnSp macro="">
      <xdr:nvCxnSpPr>
        <xdr:cNvPr id="530" name="直線コネクタ 529"/>
        <xdr:cNvCxnSpPr/>
      </xdr:nvCxnSpPr>
      <xdr:spPr>
        <a:xfrm>
          <a:off x="13703300" y="6368212"/>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158928</xdr:rowOff>
    </xdr:from>
    <xdr:to>
      <xdr:col>76</xdr:col>
      <xdr:colOff>165100</xdr:colOff>
      <xdr:row>35</xdr:row>
      <xdr:rowOff>89078</xdr:rowOff>
    </xdr:to>
    <xdr:sp macro="" textlink="">
      <xdr:nvSpPr>
        <xdr:cNvPr id="531" name="フローチャート: 判断 530"/>
        <xdr:cNvSpPr/>
      </xdr:nvSpPr>
      <xdr:spPr>
        <a:xfrm>
          <a:off x="14541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105605</xdr:rowOff>
    </xdr:from>
    <xdr:ext cx="534377" cy="259045"/>
    <xdr:sp macro="" textlink="">
      <xdr:nvSpPr>
        <xdr:cNvPr id="532" name="テキスト ボックス 531"/>
        <xdr:cNvSpPr txBox="1"/>
      </xdr:nvSpPr>
      <xdr:spPr>
        <a:xfrm>
          <a:off x="14325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24562</xdr:rowOff>
    </xdr:from>
    <xdr:to>
      <xdr:col>71</xdr:col>
      <xdr:colOff>177800</xdr:colOff>
      <xdr:row>38</xdr:row>
      <xdr:rowOff>61366</xdr:rowOff>
    </xdr:to>
    <xdr:cxnSp macro="">
      <xdr:nvCxnSpPr>
        <xdr:cNvPr id="533" name="直線コネクタ 532"/>
        <xdr:cNvCxnSpPr/>
      </xdr:nvCxnSpPr>
      <xdr:spPr>
        <a:xfrm flipV="1">
          <a:off x="12814300" y="6368212"/>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5" name="テキスト ボックス 534"/>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98349</xdr:rowOff>
    </xdr:from>
    <xdr:to>
      <xdr:col>67</xdr:col>
      <xdr:colOff>101600</xdr:colOff>
      <xdr:row>35</xdr:row>
      <xdr:rowOff>28499</xdr:rowOff>
    </xdr:to>
    <xdr:sp macro="" textlink="">
      <xdr:nvSpPr>
        <xdr:cNvPr id="536" name="フローチャート: 判断 535"/>
        <xdr:cNvSpPr/>
      </xdr:nvSpPr>
      <xdr:spPr>
        <a:xfrm>
          <a:off x="12763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45026</xdr:rowOff>
    </xdr:from>
    <xdr:ext cx="534377" cy="259045"/>
    <xdr:sp macro="" textlink="">
      <xdr:nvSpPr>
        <xdr:cNvPr id="537" name="テキスト ボックス 536"/>
        <xdr:cNvSpPr txBox="1"/>
      </xdr:nvSpPr>
      <xdr:spPr>
        <a:xfrm>
          <a:off x="12547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92939</xdr:rowOff>
    </xdr:from>
    <xdr:to>
      <xdr:col>85</xdr:col>
      <xdr:colOff>177800</xdr:colOff>
      <xdr:row>37</xdr:row>
      <xdr:rowOff>23089</xdr:rowOff>
    </xdr:to>
    <xdr:sp macro="" textlink="">
      <xdr:nvSpPr>
        <xdr:cNvPr id="543" name="楕円 542"/>
        <xdr:cNvSpPr/>
      </xdr:nvSpPr>
      <xdr:spPr>
        <a:xfrm>
          <a:off x="16268700" y="6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71366</xdr:rowOff>
    </xdr:from>
    <xdr:ext cx="534377" cy="259045"/>
    <xdr:sp macro="" textlink="">
      <xdr:nvSpPr>
        <xdr:cNvPr id="544" name="消防費該当値テキスト"/>
        <xdr:cNvSpPr txBox="1"/>
      </xdr:nvSpPr>
      <xdr:spPr>
        <a:xfrm>
          <a:off x="16370300" y="62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45" name="楕円 544"/>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46" name="テキスト ボックス 545"/>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135839</xdr:rowOff>
    </xdr:from>
    <xdr:to>
      <xdr:col>76</xdr:col>
      <xdr:colOff>165100</xdr:colOff>
      <xdr:row>38</xdr:row>
      <xdr:rowOff>65990</xdr:rowOff>
    </xdr:to>
    <xdr:sp macro="" textlink="">
      <xdr:nvSpPr>
        <xdr:cNvPr id="547" name="楕円 546"/>
        <xdr:cNvSpPr/>
      </xdr:nvSpPr>
      <xdr:spPr>
        <a:xfrm>
          <a:off x="145415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57116</xdr:rowOff>
    </xdr:from>
    <xdr:ext cx="534377" cy="259045"/>
    <xdr:sp macro="" textlink="">
      <xdr:nvSpPr>
        <xdr:cNvPr id="548" name="テキスト ボックス 547"/>
        <xdr:cNvSpPr txBox="1"/>
      </xdr:nvSpPr>
      <xdr:spPr>
        <a:xfrm>
          <a:off x="14325111" y="65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145212</xdr:rowOff>
    </xdr:from>
    <xdr:to>
      <xdr:col>72</xdr:col>
      <xdr:colOff>38100</xdr:colOff>
      <xdr:row>37</xdr:row>
      <xdr:rowOff>75362</xdr:rowOff>
    </xdr:to>
    <xdr:sp macro="" textlink="">
      <xdr:nvSpPr>
        <xdr:cNvPr id="549" name="楕円 548"/>
        <xdr:cNvSpPr/>
      </xdr:nvSpPr>
      <xdr:spPr>
        <a:xfrm>
          <a:off x="13652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66489</xdr:rowOff>
    </xdr:from>
    <xdr:ext cx="534377" cy="259045"/>
    <xdr:sp macro="" textlink="">
      <xdr:nvSpPr>
        <xdr:cNvPr id="550" name="テキスト ボックス 549"/>
        <xdr:cNvSpPr txBox="1"/>
      </xdr:nvSpPr>
      <xdr:spPr>
        <a:xfrm>
          <a:off x="13436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10566</xdr:rowOff>
    </xdr:from>
    <xdr:to>
      <xdr:col>67</xdr:col>
      <xdr:colOff>101600</xdr:colOff>
      <xdr:row>38</xdr:row>
      <xdr:rowOff>112166</xdr:rowOff>
    </xdr:to>
    <xdr:sp macro="" textlink="">
      <xdr:nvSpPr>
        <xdr:cNvPr id="551" name="楕円 550"/>
        <xdr:cNvSpPr/>
      </xdr:nvSpPr>
      <xdr:spPr>
        <a:xfrm>
          <a:off x="12763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103293</xdr:rowOff>
    </xdr:from>
    <xdr:ext cx="534377" cy="259045"/>
    <xdr:sp macro="" textlink="">
      <xdr:nvSpPr>
        <xdr:cNvPr id="552" name="テキスト ボックス 551"/>
        <xdr:cNvSpPr txBox="1"/>
      </xdr:nvSpPr>
      <xdr:spPr>
        <a:xfrm>
          <a:off x="12547111" y="66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135882</xdr:rowOff>
    </xdr:from>
    <xdr:to>
      <xdr:col>85</xdr:col>
      <xdr:colOff>127000</xdr:colOff>
      <xdr:row>57</xdr:row>
      <xdr:rowOff>60330</xdr:rowOff>
    </xdr:to>
    <xdr:cxnSp macro="">
      <xdr:nvCxnSpPr>
        <xdr:cNvPr id="580" name="直線コネクタ 579"/>
        <xdr:cNvCxnSpPr/>
      </xdr:nvCxnSpPr>
      <xdr:spPr>
        <a:xfrm>
          <a:off x="15481300" y="9565632"/>
          <a:ext cx="838200" cy="2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1"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135882</xdr:rowOff>
    </xdr:from>
    <xdr:to>
      <xdr:col>81</xdr:col>
      <xdr:colOff>50800</xdr:colOff>
      <xdr:row>57</xdr:row>
      <xdr:rowOff>151450</xdr:rowOff>
    </xdr:to>
    <xdr:cxnSp macro="">
      <xdr:nvCxnSpPr>
        <xdr:cNvPr id="583" name="直線コネクタ 582"/>
        <xdr:cNvCxnSpPr/>
      </xdr:nvCxnSpPr>
      <xdr:spPr>
        <a:xfrm flipV="1">
          <a:off x="14592300" y="9565632"/>
          <a:ext cx="889000" cy="3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138810</xdr:rowOff>
    </xdr:from>
    <xdr:ext cx="534377" cy="259045"/>
    <xdr:sp macro="" textlink="">
      <xdr:nvSpPr>
        <xdr:cNvPr id="585" name="テキスト ボックス 584"/>
        <xdr:cNvSpPr txBox="1"/>
      </xdr:nvSpPr>
      <xdr:spPr>
        <a:xfrm>
          <a:off x="15214111" y="97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143312</xdr:rowOff>
    </xdr:from>
    <xdr:to>
      <xdr:col>76</xdr:col>
      <xdr:colOff>114300</xdr:colOff>
      <xdr:row>57</xdr:row>
      <xdr:rowOff>151450</xdr:rowOff>
    </xdr:to>
    <xdr:cxnSp macro="">
      <xdr:nvCxnSpPr>
        <xdr:cNvPr id="586" name="直線コネクタ 585"/>
        <xdr:cNvCxnSpPr/>
      </xdr:nvCxnSpPr>
      <xdr:spPr>
        <a:xfrm>
          <a:off x="13703300" y="991596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8" name="テキスト ボックス 587"/>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3454</xdr:rowOff>
    </xdr:from>
    <xdr:to>
      <xdr:col>71</xdr:col>
      <xdr:colOff>177800</xdr:colOff>
      <xdr:row>57</xdr:row>
      <xdr:rowOff>143312</xdr:rowOff>
    </xdr:to>
    <xdr:cxnSp macro="">
      <xdr:nvCxnSpPr>
        <xdr:cNvPr id="589" name="直線コネクタ 588"/>
        <xdr:cNvCxnSpPr/>
      </xdr:nvCxnSpPr>
      <xdr:spPr>
        <a:xfrm>
          <a:off x="12814300" y="9776104"/>
          <a:ext cx="8890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91" name="テキスト ボックス 590"/>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47713</xdr:rowOff>
    </xdr:from>
    <xdr:ext cx="534377" cy="259045"/>
    <xdr:sp macro="" textlink="">
      <xdr:nvSpPr>
        <xdr:cNvPr id="593" name="テキスト ボックス 592"/>
        <xdr:cNvSpPr txBox="1"/>
      </xdr:nvSpPr>
      <xdr:spPr>
        <a:xfrm>
          <a:off x="12547111" y="9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9530</xdr:rowOff>
    </xdr:from>
    <xdr:to>
      <xdr:col>85</xdr:col>
      <xdr:colOff>177800</xdr:colOff>
      <xdr:row>57</xdr:row>
      <xdr:rowOff>111130</xdr:rowOff>
    </xdr:to>
    <xdr:sp macro="" textlink="">
      <xdr:nvSpPr>
        <xdr:cNvPr id="599" name="楕円 598"/>
        <xdr:cNvSpPr/>
      </xdr:nvSpPr>
      <xdr:spPr>
        <a:xfrm>
          <a:off x="16268700" y="97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159407</xdr:rowOff>
    </xdr:from>
    <xdr:ext cx="534377" cy="259045"/>
    <xdr:sp macro="" textlink="">
      <xdr:nvSpPr>
        <xdr:cNvPr id="600" name="教育費該当値テキスト"/>
        <xdr:cNvSpPr txBox="1"/>
      </xdr:nvSpPr>
      <xdr:spPr>
        <a:xfrm>
          <a:off x="16370300" y="97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85082</xdr:rowOff>
    </xdr:from>
    <xdr:to>
      <xdr:col>81</xdr:col>
      <xdr:colOff>101600</xdr:colOff>
      <xdr:row>56</xdr:row>
      <xdr:rowOff>15232</xdr:rowOff>
    </xdr:to>
    <xdr:sp macro="" textlink="">
      <xdr:nvSpPr>
        <xdr:cNvPr id="601" name="楕円 600"/>
        <xdr:cNvSpPr/>
      </xdr:nvSpPr>
      <xdr:spPr>
        <a:xfrm>
          <a:off x="15430500" y="9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31759</xdr:rowOff>
    </xdr:from>
    <xdr:ext cx="534377" cy="259045"/>
    <xdr:sp macro="" textlink="">
      <xdr:nvSpPr>
        <xdr:cNvPr id="602" name="テキスト ボックス 601"/>
        <xdr:cNvSpPr txBox="1"/>
      </xdr:nvSpPr>
      <xdr:spPr>
        <a:xfrm>
          <a:off x="15214111" y="92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100650</xdr:rowOff>
    </xdr:from>
    <xdr:to>
      <xdr:col>76</xdr:col>
      <xdr:colOff>165100</xdr:colOff>
      <xdr:row>58</xdr:row>
      <xdr:rowOff>30800</xdr:rowOff>
    </xdr:to>
    <xdr:sp macro="" textlink="">
      <xdr:nvSpPr>
        <xdr:cNvPr id="603" name="楕円 602"/>
        <xdr:cNvSpPr/>
      </xdr:nvSpPr>
      <xdr:spPr>
        <a:xfrm>
          <a:off x="145415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21927</xdr:rowOff>
    </xdr:from>
    <xdr:ext cx="534377" cy="259045"/>
    <xdr:sp macro="" textlink="">
      <xdr:nvSpPr>
        <xdr:cNvPr id="604" name="テキスト ボックス 603"/>
        <xdr:cNvSpPr txBox="1"/>
      </xdr:nvSpPr>
      <xdr:spPr>
        <a:xfrm>
          <a:off x="14325111" y="99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92512</xdr:rowOff>
    </xdr:from>
    <xdr:to>
      <xdr:col>72</xdr:col>
      <xdr:colOff>38100</xdr:colOff>
      <xdr:row>58</xdr:row>
      <xdr:rowOff>22662</xdr:rowOff>
    </xdr:to>
    <xdr:sp macro="" textlink="">
      <xdr:nvSpPr>
        <xdr:cNvPr id="605" name="楕円 604"/>
        <xdr:cNvSpPr/>
      </xdr:nvSpPr>
      <xdr:spPr>
        <a:xfrm>
          <a:off x="13652500" y="98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13789</xdr:rowOff>
    </xdr:from>
    <xdr:ext cx="534377" cy="259045"/>
    <xdr:sp macro="" textlink="">
      <xdr:nvSpPr>
        <xdr:cNvPr id="606" name="テキスト ボックス 605"/>
        <xdr:cNvSpPr txBox="1"/>
      </xdr:nvSpPr>
      <xdr:spPr>
        <a:xfrm>
          <a:off x="13436111" y="99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124104</xdr:rowOff>
    </xdr:from>
    <xdr:to>
      <xdr:col>67</xdr:col>
      <xdr:colOff>101600</xdr:colOff>
      <xdr:row>57</xdr:row>
      <xdr:rowOff>54254</xdr:rowOff>
    </xdr:to>
    <xdr:sp macro="" textlink="">
      <xdr:nvSpPr>
        <xdr:cNvPr id="607" name="楕円 606"/>
        <xdr:cNvSpPr/>
      </xdr:nvSpPr>
      <xdr:spPr>
        <a:xfrm>
          <a:off x="12763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70781</xdr:rowOff>
    </xdr:from>
    <xdr:ext cx="534377" cy="259045"/>
    <xdr:sp macro="" textlink="">
      <xdr:nvSpPr>
        <xdr:cNvPr id="608" name="テキスト ボックス 607"/>
        <xdr:cNvSpPr txBox="1"/>
      </xdr:nvSpPr>
      <xdr:spPr>
        <a:xfrm>
          <a:off x="12547111" y="95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4" name="テキスト ボックス 643"/>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89833</xdr:rowOff>
    </xdr:from>
    <xdr:to>
      <xdr:col>76</xdr:col>
      <xdr:colOff>114300</xdr:colOff>
      <xdr:row>79</xdr:row>
      <xdr:rowOff>98879</xdr:rowOff>
    </xdr:to>
    <xdr:cxnSp macro="">
      <xdr:nvCxnSpPr>
        <xdr:cNvPr id="645" name="直線コネクタ 644"/>
        <xdr:cNvCxnSpPr/>
      </xdr:nvCxnSpPr>
      <xdr:spPr>
        <a:xfrm>
          <a:off x="13703300" y="136343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7" name="テキスト ボックス 646"/>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89833</xdr:rowOff>
    </xdr:from>
    <xdr:to>
      <xdr:col>71</xdr:col>
      <xdr:colOff>177800</xdr:colOff>
      <xdr:row>79</xdr:row>
      <xdr:rowOff>98879</xdr:rowOff>
    </xdr:to>
    <xdr:cxnSp macro="">
      <xdr:nvCxnSpPr>
        <xdr:cNvPr id="648" name="直線コネクタ 647"/>
        <xdr:cNvCxnSpPr/>
      </xdr:nvCxnSpPr>
      <xdr:spPr>
        <a:xfrm flipV="1">
          <a:off x="12814300" y="136343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0" name="テキスト ボックス 649"/>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2" name="テキスト ボックス 651"/>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39033</xdr:rowOff>
    </xdr:from>
    <xdr:to>
      <xdr:col>72</xdr:col>
      <xdr:colOff>38100</xdr:colOff>
      <xdr:row>79</xdr:row>
      <xdr:rowOff>140633</xdr:rowOff>
    </xdr:to>
    <xdr:sp macro="" textlink="">
      <xdr:nvSpPr>
        <xdr:cNvPr id="664" name="楕円 663"/>
        <xdr:cNvSpPr/>
      </xdr:nvSpPr>
      <xdr:spPr>
        <a:xfrm>
          <a:off x="13652500" y="135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131760</xdr:rowOff>
    </xdr:from>
    <xdr:ext cx="378565" cy="259045"/>
    <xdr:sp macro="" textlink="">
      <xdr:nvSpPr>
        <xdr:cNvPr id="665" name="テキスト ボックス 664"/>
        <xdr:cNvSpPr txBox="1"/>
      </xdr:nvSpPr>
      <xdr:spPr>
        <a:xfrm>
          <a:off x="13514017" y="1367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146825</xdr:rowOff>
    </xdr:from>
    <xdr:to>
      <xdr:col>85</xdr:col>
      <xdr:colOff>127000</xdr:colOff>
      <xdr:row>96</xdr:row>
      <xdr:rowOff>169114</xdr:rowOff>
    </xdr:to>
    <xdr:cxnSp macro="">
      <xdr:nvCxnSpPr>
        <xdr:cNvPr id="697" name="直線コネクタ 696"/>
        <xdr:cNvCxnSpPr/>
      </xdr:nvCxnSpPr>
      <xdr:spPr>
        <a:xfrm>
          <a:off x="15481300" y="1660602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8"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96</xdr:row>
      <xdr:rowOff>146825</xdr:rowOff>
    </xdr:to>
    <xdr:cxnSp macro="">
      <xdr:nvCxnSpPr>
        <xdr:cNvPr id="700" name="直線コネクタ 699"/>
        <xdr:cNvCxnSpPr/>
      </xdr:nvCxnSpPr>
      <xdr:spPr>
        <a:xfrm>
          <a:off x="14592300" y="16605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2" name="テキスト ボックス 701"/>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146558</xdr:rowOff>
    </xdr:from>
    <xdr:to>
      <xdr:col>76</xdr:col>
      <xdr:colOff>114300</xdr:colOff>
      <xdr:row>97</xdr:row>
      <xdr:rowOff>12027</xdr:rowOff>
    </xdr:to>
    <xdr:cxnSp macro="">
      <xdr:nvCxnSpPr>
        <xdr:cNvPr id="703" name="直線コネクタ 702"/>
        <xdr:cNvCxnSpPr/>
      </xdr:nvCxnSpPr>
      <xdr:spPr>
        <a:xfrm flipV="1">
          <a:off x="13703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5" name="テキスト ボックス 704"/>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12027</xdr:rowOff>
    </xdr:from>
    <xdr:to>
      <xdr:col>71</xdr:col>
      <xdr:colOff>177800</xdr:colOff>
      <xdr:row>97</xdr:row>
      <xdr:rowOff>32792</xdr:rowOff>
    </xdr:to>
    <xdr:cxnSp macro="">
      <xdr:nvCxnSpPr>
        <xdr:cNvPr id="706" name="直線コネクタ 705"/>
        <xdr:cNvCxnSpPr/>
      </xdr:nvCxnSpPr>
      <xdr:spPr>
        <a:xfrm flipV="1">
          <a:off x="12814300" y="1664267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61447</xdr:rowOff>
    </xdr:from>
    <xdr:ext cx="534377" cy="259045"/>
    <xdr:sp macro="" textlink="">
      <xdr:nvSpPr>
        <xdr:cNvPr id="708" name="テキスト ボックス 707"/>
        <xdr:cNvSpPr txBox="1"/>
      </xdr:nvSpPr>
      <xdr:spPr>
        <a:xfrm>
          <a:off x="13436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10" name="テキスト ボックス 709"/>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118314</xdr:rowOff>
    </xdr:from>
    <xdr:to>
      <xdr:col>85</xdr:col>
      <xdr:colOff>177800</xdr:colOff>
      <xdr:row>97</xdr:row>
      <xdr:rowOff>48464</xdr:rowOff>
    </xdr:to>
    <xdr:sp macro="" textlink="">
      <xdr:nvSpPr>
        <xdr:cNvPr id="716" name="楕円 715"/>
        <xdr:cNvSpPr/>
      </xdr:nvSpPr>
      <xdr:spPr>
        <a:xfrm>
          <a:off x="162687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96741</xdr:rowOff>
    </xdr:from>
    <xdr:ext cx="534377" cy="259045"/>
    <xdr:sp macro="" textlink="">
      <xdr:nvSpPr>
        <xdr:cNvPr id="717" name="公債費該当値テキスト"/>
        <xdr:cNvSpPr txBox="1"/>
      </xdr:nvSpPr>
      <xdr:spPr>
        <a:xfrm>
          <a:off x="16370300"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96025</xdr:rowOff>
    </xdr:from>
    <xdr:to>
      <xdr:col>81</xdr:col>
      <xdr:colOff>101600</xdr:colOff>
      <xdr:row>97</xdr:row>
      <xdr:rowOff>26175</xdr:rowOff>
    </xdr:to>
    <xdr:sp macro="" textlink="">
      <xdr:nvSpPr>
        <xdr:cNvPr id="718" name="楕円 717"/>
        <xdr:cNvSpPr/>
      </xdr:nvSpPr>
      <xdr:spPr>
        <a:xfrm>
          <a:off x="15430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17302</xdr:rowOff>
    </xdr:from>
    <xdr:ext cx="534377" cy="259045"/>
    <xdr:sp macro="" textlink="">
      <xdr:nvSpPr>
        <xdr:cNvPr id="719" name="テキスト ボックス 718"/>
        <xdr:cNvSpPr txBox="1"/>
      </xdr:nvSpPr>
      <xdr:spPr>
        <a:xfrm>
          <a:off x="15214111" y="166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95758</xdr:rowOff>
    </xdr:from>
    <xdr:to>
      <xdr:col>76</xdr:col>
      <xdr:colOff>165100</xdr:colOff>
      <xdr:row>97</xdr:row>
      <xdr:rowOff>25908</xdr:rowOff>
    </xdr:to>
    <xdr:sp macro="" textlink="">
      <xdr:nvSpPr>
        <xdr:cNvPr id="720" name="楕円 719"/>
        <xdr:cNvSpPr/>
      </xdr:nvSpPr>
      <xdr:spPr>
        <a:xfrm>
          <a:off x="1454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17035</xdr:rowOff>
    </xdr:from>
    <xdr:ext cx="534377" cy="259045"/>
    <xdr:sp macro="" textlink="">
      <xdr:nvSpPr>
        <xdr:cNvPr id="721" name="テキスト ボックス 720"/>
        <xdr:cNvSpPr txBox="1"/>
      </xdr:nvSpPr>
      <xdr:spPr>
        <a:xfrm>
          <a:off x="14325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132677</xdr:rowOff>
    </xdr:from>
    <xdr:to>
      <xdr:col>72</xdr:col>
      <xdr:colOff>38100</xdr:colOff>
      <xdr:row>97</xdr:row>
      <xdr:rowOff>62827</xdr:rowOff>
    </xdr:to>
    <xdr:sp macro="" textlink="">
      <xdr:nvSpPr>
        <xdr:cNvPr id="722" name="楕円 721"/>
        <xdr:cNvSpPr/>
      </xdr:nvSpPr>
      <xdr:spPr>
        <a:xfrm>
          <a:off x="13652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53954</xdr:rowOff>
    </xdr:from>
    <xdr:ext cx="534377" cy="259045"/>
    <xdr:sp macro="" textlink="">
      <xdr:nvSpPr>
        <xdr:cNvPr id="723" name="テキスト ボックス 722"/>
        <xdr:cNvSpPr txBox="1"/>
      </xdr:nvSpPr>
      <xdr:spPr>
        <a:xfrm>
          <a:off x="13436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153442</xdr:rowOff>
    </xdr:from>
    <xdr:to>
      <xdr:col>67</xdr:col>
      <xdr:colOff>101600</xdr:colOff>
      <xdr:row>97</xdr:row>
      <xdr:rowOff>83592</xdr:rowOff>
    </xdr:to>
    <xdr:sp macro="" textlink="">
      <xdr:nvSpPr>
        <xdr:cNvPr id="724" name="楕円 723"/>
        <xdr:cNvSpPr/>
      </xdr:nvSpPr>
      <xdr:spPr>
        <a:xfrm>
          <a:off x="12763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74719</xdr:rowOff>
    </xdr:from>
    <xdr:ext cx="534377" cy="259045"/>
    <xdr:sp macro="" textlink="">
      <xdr:nvSpPr>
        <xdr:cNvPr id="725" name="テキスト ボックス 724"/>
        <xdr:cNvSpPr txBox="1"/>
      </xdr:nvSpPr>
      <xdr:spPr>
        <a:xfrm>
          <a:off x="12547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7"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1" name="テキスト ボックス 760"/>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4" name="テキスト ボックス 763"/>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7" name="テキスト ボックス 766"/>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9" name="テキスト ボックス 768"/>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土木費</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の減は、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道路改良事業費や土地区画整理組合への運営資金貸付金などが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要因となっている。</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また、教育費は小学校の統合事業が完了したことにより減少している。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反対に</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防災無線のデジタル化事業や賑わいを創出するための景観形成事業により消防費、商工費が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となる結果となった。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庁舎建設基金や公共施設整備基金の積立金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したものの、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市税等の増収により、実質収支額</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や実質単年度収支</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上昇している。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また、</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救急医療対策費として公的病院施設整備補助金のため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財政調整基金の</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取り崩し</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を行ったことから財政調整基金残高については前年度</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から減少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となっている。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連結実質赤字比率については、各会計とも赤字は発生していない。</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しかしながら、</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水道事業会計をはじめ</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、一般会計以外のほとんどの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会計</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は前年度と比較し標準財政規模比の減少が見られるため、各会計の今後の動向にもより配慮していく必要がある。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近年、市債発行額を公債費元金償還額以内に抑制してきたことから、元利償還金は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ほぼよこばいとなっている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。今後、庁舎建設などの大規模事業の借入が見込まれることから、比率の上昇が予想されるため、事業の緊急性・優先性を精査し、市債の発行抑制に努める。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BIZ UDP明朝 Medium" panose="02020500000000000000" pitchFamily="18" charset="-128"/>
              <a:ea typeface="BIZ UDP明朝 Medium" panose="02020500000000000000" pitchFamily="18" charset="-128"/>
            </a:rPr>
            <a:t>　減債基金については償還を見据えた計画的な積立を行っている。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市債発行額を公債費元金償還額以内に抑制してきたことから、一般会計等に係る地方債現在高の大幅な増加は見られない。公営企業債繰入金見込額及び組合等負担見込額も</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前年同程度の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見込みで</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あ</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る。定員適正化計画に基づき職員数の抑制に取り組んできたため、人口千人当たりの職員数では類似団体順位が１位であり、退職手当負担見込額も減少しているが、将来的な人件費の動向に注意しなければならない。公共施設等の整備に対しては、計画的な基金の積み立てを実施しており、現時点では、将来負担比率は算定されてはいないが、庁舎建設などの大規模事業の実施に伴い、市債の増加や基金の取り崩しが見込まれるため、比率が大きく上昇することが考えられ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庁舎建設事業や学校施設整備事業などの大規模事業の財源確保のため、計画的な積立てを実施してきたことにより、基金全体として安定した積立額を保っている。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庁舎建設基金：新庁舎の建設資金。後年度における地方債償還を含む。</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学校施設整備基金：小中学校における施設整備資金。老朽化した校舎等の施設改修、学校統廃合や教室増設などの整備を実施し、子どもたちの</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健全な学校生活を推進する。</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社会福祉基金：高齢化社会の到来に備え、地域における福祉活動の推進や快適な生活環境の形成を図る。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庁舎建設基金：新庁舎建設</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事業の進捗にあわせた計画的な取り崩しによる減少。</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公共施設整備基金：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急患センタ</a:t>
          </a:r>
          <a:r>
            <a:rPr kumimoji="1" lang="en-US"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改築事業や霊園雨水排水対策事業などの財源とした取り崩しによる減少。</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庁舎建設基金：</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令和２</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年度</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秋の</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開庁に向けて新庁舎建設を進めていくにあたり、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後年度に係る起債償還を含めた計画的な運用を図る。</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公共施設整備基金：中長期的な大規模事業を見据えた計画的な運用を図る。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計画的な基金運用により、必要以上の取り崩しをしないため、前年度と同程度の残高を保っている。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中長期的には、公共施設の老朽化による更新事業や義務的経費の増加が見込まれるため、減少していくことが予想される。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将来的な</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地方債償還に備え、前年度と同程度の残高を保っている。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今後見込まれる大規模事業に係る地方債償還に備えるため、計画的な積立・取り崩しを行う。</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パーセントと、全国平均、県平均を大きく上回っており、建物などの償却資産について老朽化が著しく進んでいる状況である。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今後も、公共施設等総合管理計画等に基づき、統廃合を含めた公共施設の集約化や個別計画による長寿命化、更新等を効果的に実施していく。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72" name="直線コネクタ 71"/>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73"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74" name="直線コネクタ 73"/>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6" name="直線コネクタ 7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9" name="フローチャート: 判断 78"/>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0" name="フローチャート: 判断 79"/>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1" name="フローチャート: 判断 80"/>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87" name="楕円 86"/>
        <xdr:cNvSpPr/>
      </xdr:nvSpPr>
      <xdr:spPr>
        <a:xfrm>
          <a:off x="4711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165752</xdr:rowOff>
    </xdr:from>
    <xdr:ext cx="405111" cy="259045"/>
    <xdr:sp macro="" textlink="">
      <xdr:nvSpPr>
        <xdr:cNvPr id="88" name="有形固定資産減価償却率該当値テキスト"/>
        <xdr:cNvSpPr txBox="1"/>
      </xdr:nvSpPr>
      <xdr:spPr>
        <a:xfrm>
          <a:off x="48133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89" name="楕円 88"/>
        <xdr:cNvSpPr/>
      </xdr:nvSpPr>
      <xdr:spPr>
        <a:xfrm>
          <a:off x="4000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171238</xdr:rowOff>
    </xdr:to>
    <xdr:cxnSp macro="">
      <xdr:nvCxnSpPr>
        <xdr:cNvPr id="90" name="直線コネクタ 89"/>
        <xdr:cNvCxnSpPr/>
      </xdr:nvCxnSpPr>
      <xdr:spPr>
        <a:xfrm flipV="1">
          <a:off x="4051300" y="549275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145627</xdr:rowOff>
    </xdr:from>
    <xdr:to>
      <xdr:col>15</xdr:col>
      <xdr:colOff>187325</xdr:colOff>
      <xdr:row>28</xdr:row>
      <xdr:rowOff>75777</xdr:rowOff>
    </xdr:to>
    <xdr:sp macro="" textlink="">
      <xdr:nvSpPr>
        <xdr:cNvPr id="91" name="楕円 90"/>
        <xdr:cNvSpPr/>
      </xdr:nvSpPr>
      <xdr:spPr>
        <a:xfrm>
          <a:off x="3238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28</xdr:row>
      <xdr:rowOff>24977</xdr:rowOff>
    </xdr:to>
    <xdr:cxnSp macro="">
      <xdr:nvCxnSpPr>
        <xdr:cNvPr id="92" name="直線コネクタ 91"/>
        <xdr:cNvCxnSpPr/>
      </xdr:nvCxnSpPr>
      <xdr:spPr>
        <a:xfrm flipV="1">
          <a:off x="3289300" y="557191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98848</xdr:rowOff>
    </xdr:from>
    <xdr:to>
      <xdr:col>11</xdr:col>
      <xdr:colOff>187325</xdr:colOff>
      <xdr:row>28</xdr:row>
      <xdr:rowOff>28998</xdr:rowOff>
    </xdr:to>
    <xdr:sp macro="" textlink="">
      <xdr:nvSpPr>
        <xdr:cNvPr id="93" name="楕円 92"/>
        <xdr:cNvSpPr/>
      </xdr:nvSpPr>
      <xdr:spPr>
        <a:xfrm>
          <a:off x="2476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24977</xdr:rowOff>
    </xdr:to>
    <xdr:cxnSp macro="">
      <xdr:nvCxnSpPr>
        <xdr:cNvPr id="94" name="直線コネクタ 93"/>
        <xdr:cNvCxnSpPr/>
      </xdr:nvCxnSpPr>
      <xdr:spPr>
        <a:xfrm>
          <a:off x="2527300" y="555032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95" name="n_1aveValue有形固定資産減価償却率"/>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96" name="n_2aveValue有形固定資産減価償却率"/>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78969</xdr:rowOff>
    </xdr:from>
    <xdr:ext cx="405111" cy="259045"/>
    <xdr:sp macro="" textlink="">
      <xdr:nvSpPr>
        <xdr:cNvPr id="97" name="n_3aveValue有形固定資産減価償却率"/>
        <xdr:cNvSpPr txBox="1"/>
      </xdr:nvSpPr>
      <xdr:spPr>
        <a:xfrm>
          <a:off x="2324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98" name="n_1mainValue有形固定資産減価償却率"/>
        <xdr:cNvSpPr txBox="1"/>
      </xdr:nvSpPr>
      <xdr:spPr>
        <a:xfrm>
          <a:off x="38360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92304</xdr:rowOff>
    </xdr:from>
    <xdr:ext cx="405111" cy="259045"/>
    <xdr:sp macro="" textlink="">
      <xdr:nvSpPr>
        <xdr:cNvPr id="99" name="n_2mainValue有形固定資産減価償却率"/>
        <xdr:cNvSpPr txBox="1"/>
      </xdr:nvSpPr>
      <xdr:spPr>
        <a:xfrm>
          <a:off x="3086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45525</xdr:rowOff>
    </xdr:from>
    <xdr:ext cx="405111" cy="259045"/>
    <xdr:sp macro="" textlink="">
      <xdr:nvSpPr>
        <xdr:cNvPr id="100" name="n_3mainValue有形固定資産減価償却率"/>
        <xdr:cNvSpPr txBox="1"/>
      </xdr:nvSpPr>
      <xdr:spPr>
        <a:xfrm>
          <a:off x="2324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債務償還比率は、市債発行額を公債費元金償還額以内に抑制してきたことなどから、全国平均、県平均を大きく下回っており、債務償還能力が高いといえる。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6" name="テキスト ボックス 11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30" name="直線コネクタ 129"/>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31"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32" name="直線コネクタ 131"/>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33"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35" name="債務償還比率平均値テキスト"/>
        <xdr:cNvSpPr txBox="1"/>
      </xdr:nvSpPr>
      <xdr:spPr>
        <a:xfrm>
          <a:off x="14846300"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36" name="フローチャート: 判断 135"/>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37" name="フローチャート: 判断 136"/>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158803</xdr:rowOff>
    </xdr:from>
    <xdr:to>
      <xdr:col>76</xdr:col>
      <xdr:colOff>73025</xdr:colOff>
      <xdr:row>32</xdr:row>
      <xdr:rowOff>88953</xdr:rowOff>
    </xdr:to>
    <xdr:sp macro="" textlink="">
      <xdr:nvSpPr>
        <xdr:cNvPr id="143" name="楕円 142"/>
        <xdr:cNvSpPr/>
      </xdr:nvSpPr>
      <xdr:spPr>
        <a:xfrm>
          <a:off x="14744700" y="62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137230</xdr:rowOff>
    </xdr:from>
    <xdr:ext cx="469744" cy="259045"/>
    <xdr:sp macro="" textlink="">
      <xdr:nvSpPr>
        <xdr:cNvPr id="144" name="債務償還比率該当値テキスト"/>
        <xdr:cNvSpPr txBox="1"/>
      </xdr:nvSpPr>
      <xdr:spPr>
        <a:xfrm>
          <a:off x="14846300" y="622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26395</xdr:rowOff>
    </xdr:from>
    <xdr:to>
      <xdr:col>72</xdr:col>
      <xdr:colOff>123825</xdr:colOff>
      <xdr:row>32</xdr:row>
      <xdr:rowOff>127995</xdr:rowOff>
    </xdr:to>
    <xdr:sp macro="" textlink="">
      <xdr:nvSpPr>
        <xdr:cNvPr id="145" name="楕円 144"/>
        <xdr:cNvSpPr/>
      </xdr:nvSpPr>
      <xdr:spPr>
        <a:xfrm>
          <a:off x="14033500" y="62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38153</xdr:rowOff>
    </xdr:from>
    <xdr:to>
      <xdr:col>76</xdr:col>
      <xdr:colOff>22225</xdr:colOff>
      <xdr:row>32</xdr:row>
      <xdr:rowOff>77195</xdr:rowOff>
    </xdr:to>
    <xdr:cxnSp macro="">
      <xdr:nvCxnSpPr>
        <xdr:cNvPr id="146" name="直線コネクタ 145"/>
        <xdr:cNvCxnSpPr/>
      </xdr:nvCxnSpPr>
      <xdr:spPr>
        <a:xfrm flipV="1">
          <a:off x="14084300" y="6296078"/>
          <a:ext cx="7112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47" name="n_1aveValue債務償還比率"/>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119122</xdr:rowOff>
    </xdr:from>
    <xdr:ext cx="469744" cy="259045"/>
    <xdr:sp macro="" textlink="">
      <xdr:nvSpPr>
        <xdr:cNvPr id="148" name="n_1mainValue債務償還比率"/>
        <xdr:cNvSpPr txBox="1"/>
      </xdr:nvSpPr>
      <xdr:spPr>
        <a:xfrm>
          <a:off x="13836727" y="63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3" name="楕円 72"/>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138084</xdr:rowOff>
    </xdr:from>
    <xdr:ext cx="405111" cy="259045"/>
    <xdr:sp macro="" textlink="">
      <xdr:nvSpPr>
        <xdr:cNvPr id="74" name="【道路】&#10;有形固定資産減価償却率該当値テキスト"/>
        <xdr:cNvSpPr txBox="1"/>
      </xdr:nvSpPr>
      <xdr:spPr>
        <a:xfrm>
          <a:off x="4673600" y="56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5806</xdr:rowOff>
    </xdr:from>
    <xdr:to>
      <xdr:col>20</xdr:col>
      <xdr:colOff>38100</xdr:colOff>
      <xdr:row>34</xdr:row>
      <xdr:rowOff>107406</xdr:rowOff>
    </xdr:to>
    <xdr:sp macro="" textlink="">
      <xdr:nvSpPr>
        <xdr:cNvPr id="75" name="楕円 74"/>
        <xdr:cNvSpPr/>
      </xdr:nvSpPr>
      <xdr:spPr>
        <a:xfrm>
          <a:off x="3746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56606</xdr:rowOff>
    </xdr:to>
    <xdr:cxnSp macro="">
      <xdr:nvCxnSpPr>
        <xdr:cNvPr id="76" name="直線コネクタ 75"/>
        <xdr:cNvCxnSpPr/>
      </xdr:nvCxnSpPr>
      <xdr:spPr>
        <a:xfrm flipV="1">
          <a:off x="3797300" y="58238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58057</xdr:rowOff>
    </xdr:from>
    <xdr:to>
      <xdr:col>15</xdr:col>
      <xdr:colOff>101600</xdr:colOff>
      <xdr:row>34</xdr:row>
      <xdr:rowOff>159657</xdr:rowOff>
    </xdr:to>
    <xdr:sp macro="" textlink="">
      <xdr:nvSpPr>
        <xdr:cNvPr id="77" name="楕円 76"/>
        <xdr:cNvSpPr/>
      </xdr:nvSpPr>
      <xdr:spPr>
        <a:xfrm>
          <a:off x="2857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56606</xdr:rowOff>
    </xdr:from>
    <xdr:to>
      <xdr:col>19</xdr:col>
      <xdr:colOff>177800</xdr:colOff>
      <xdr:row>34</xdr:row>
      <xdr:rowOff>108857</xdr:rowOff>
    </xdr:to>
    <xdr:cxnSp macro="">
      <xdr:nvCxnSpPr>
        <xdr:cNvPr id="78" name="直線コネクタ 77"/>
        <xdr:cNvCxnSpPr/>
      </xdr:nvCxnSpPr>
      <xdr:spPr>
        <a:xfrm flipV="1">
          <a:off x="2908300" y="5885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160927</xdr:rowOff>
    </xdr:from>
    <xdr:to>
      <xdr:col>10</xdr:col>
      <xdr:colOff>165100</xdr:colOff>
      <xdr:row>34</xdr:row>
      <xdr:rowOff>91077</xdr:rowOff>
    </xdr:to>
    <xdr:sp macro="" textlink="">
      <xdr:nvSpPr>
        <xdr:cNvPr id="79" name="楕円 78"/>
        <xdr:cNvSpPr/>
      </xdr:nvSpPr>
      <xdr:spPr>
        <a:xfrm>
          <a:off x="1968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108857</xdr:rowOff>
    </xdr:to>
    <xdr:cxnSp macro="">
      <xdr:nvCxnSpPr>
        <xdr:cNvPr id="80" name="直線コネクタ 79"/>
        <xdr:cNvCxnSpPr/>
      </xdr:nvCxnSpPr>
      <xdr:spPr>
        <a:xfrm>
          <a:off x="2019300" y="5869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116494</xdr:rowOff>
    </xdr:from>
    <xdr:ext cx="405111" cy="259045"/>
    <xdr:sp macro="" textlink="">
      <xdr:nvSpPr>
        <xdr:cNvPr id="83" name="n_3aveValue【道路】&#10;有形固定資産減価償却率"/>
        <xdr:cNvSpPr txBox="1"/>
      </xdr:nvSpPr>
      <xdr:spPr>
        <a:xfrm>
          <a:off x="1816744" y="611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123933</xdr:rowOff>
    </xdr:from>
    <xdr:ext cx="405111" cy="259045"/>
    <xdr:sp macro="" textlink="">
      <xdr:nvSpPr>
        <xdr:cNvPr id="84" name="n_1mainValue【道路】&#10;有形固定資産減価償却率"/>
        <xdr:cNvSpPr txBox="1"/>
      </xdr:nvSpPr>
      <xdr:spPr>
        <a:xfrm>
          <a:off x="3582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4734</xdr:rowOff>
    </xdr:from>
    <xdr:ext cx="405111" cy="259045"/>
    <xdr:sp macro="" textlink="">
      <xdr:nvSpPr>
        <xdr:cNvPr id="85" name="n_2mainValue【道路】&#10;有形固定資産減価償却率"/>
        <xdr:cNvSpPr txBox="1"/>
      </xdr:nvSpPr>
      <xdr:spPr>
        <a:xfrm>
          <a:off x="2705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107604</xdr:rowOff>
    </xdr:from>
    <xdr:ext cx="405111" cy="259045"/>
    <xdr:sp macro="" textlink="">
      <xdr:nvSpPr>
        <xdr:cNvPr id="86" name="n_3mainValue【道路】&#10;有形固定資産減価償却率"/>
        <xdr:cNvSpPr txBox="1"/>
      </xdr:nvSpPr>
      <xdr:spPr>
        <a:xfrm>
          <a:off x="1816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127601</xdr:rowOff>
    </xdr:from>
    <xdr:ext cx="534377" cy="259045"/>
    <xdr:sp macro="" textlink="">
      <xdr:nvSpPr>
        <xdr:cNvPr id="116" name="【道路】&#10;一人当たり延長平均値テキスト"/>
        <xdr:cNvSpPr txBox="1"/>
      </xdr:nvSpPr>
      <xdr:spPr>
        <a:xfrm>
          <a:off x="10515600" y="647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20" name="フローチャート: 判断 119"/>
        <xdr:cNvSpPr/>
      </xdr:nvSpPr>
      <xdr:spPr>
        <a:xfrm>
          <a:off x="781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29363</xdr:rowOff>
    </xdr:from>
    <xdr:to>
      <xdr:col>55</xdr:col>
      <xdr:colOff>50800</xdr:colOff>
      <xdr:row>39</xdr:row>
      <xdr:rowOff>130963</xdr:rowOff>
    </xdr:to>
    <xdr:sp macro="" textlink="">
      <xdr:nvSpPr>
        <xdr:cNvPr id="126" name="楕円 125"/>
        <xdr:cNvSpPr/>
      </xdr:nvSpPr>
      <xdr:spPr>
        <a:xfrm>
          <a:off x="10426700" y="67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7790</xdr:rowOff>
    </xdr:from>
    <xdr:ext cx="534377" cy="259045"/>
    <xdr:sp macro="" textlink="">
      <xdr:nvSpPr>
        <xdr:cNvPr id="127" name="【道路】&#10;一人当たり延長該当値テキスト"/>
        <xdr:cNvSpPr txBox="1"/>
      </xdr:nvSpPr>
      <xdr:spPr>
        <a:xfrm>
          <a:off x="10515600" y="66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53289</xdr:rowOff>
    </xdr:from>
    <xdr:to>
      <xdr:col>50</xdr:col>
      <xdr:colOff>165100</xdr:colOff>
      <xdr:row>39</xdr:row>
      <xdr:rowOff>154889</xdr:rowOff>
    </xdr:to>
    <xdr:sp macro="" textlink="">
      <xdr:nvSpPr>
        <xdr:cNvPr id="128" name="楕円 127"/>
        <xdr:cNvSpPr/>
      </xdr:nvSpPr>
      <xdr:spPr>
        <a:xfrm>
          <a:off x="9588500" y="67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80163</xdr:rowOff>
    </xdr:from>
    <xdr:to>
      <xdr:col>55</xdr:col>
      <xdr:colOff>0</xdr:colOff>
      <xdr:row>39</xdr:row>
      <xdr:rowOff>104089</xdr:rowOff>
    </xdr:to>
    <xdr:cxnSp macro="">
      <xdr:nvCxnSpPr>
        <xdr:cNvPr id="129" name="直線コネクタ 128"/>
        <xdr:cNvCxnSpPr/>
      </xdr:nvCxnSpPr>
      <xdr:spPr>
        <a:xfrm flipV="1">
          <a:off x="9639300" y="6766713"/>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55118</xdr:rowOff>
    </xdr:from>
    <xdr:to>
      <xdr:col>46</xdr:col>
      <xdr:colOff>38100</xdr:colOff>
      <xdr:row>39</xdr:row>
      <xdr:rowOff>156718</xdr:rowOff>
    </xdr:to>
    <xdr:sp macro="" textlink="">
      <xdr:nvSpPr>
        <xdr:cNvPr id="130" name="楕円 129"/>
        <xdr:cNvSpPr/>
      </xdr:nvSpPr>
      <xdr:spPr>
        <a:xfrm>
          <a:off x="869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104089</xdr:rowOff>
    </xdr:from>
    <xdr:to>
      <xdr:col>50</xdr:col>
      <xdr:colOff>114300</xdr:colOff>
      <xdr:row>39</xdr:row>
      <xdr:rowOff>105918</xdr:rowOff>
    </xdr:to>
    <xdr:cxnSp macro="">
      <xdr:nvCxnSpPr>
        <xdr:cNvPr id="131" name="直線コネクタ 130"/>
        <xdr:cNvCxnSpPr/>
      </xdr:nvCxnSpPr>
      <xdr:spPr>
        <a:xfrm flipV="1">
          <a:off x="8750300" y="67906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101143</xdr:rowOff>
    </xdr:from>
    <xdr:to>
      <xdr:col>41</xdr:col>
      <xdr:colOff>101600</xdr:colOff>
      <xdr:row>40</xdr:row>
      <xdr:rowOff>31293</xdr:rowOff>
    </xdr:to>
    <xdr:sp macro="" textlink="">
      <xdr:nvSpPr>
        <xdr:cNvPr id="132" name="楕円 131"/>
        <xdr:cNvSpPr/>
      </xdr:nvSpPr>
      <xdr:spPr>
        <a:xfrm>
          <a:off x="7810500" y="6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105918</xdr:rowOff>
    </xdr:from>
    <xdr:to>
      <xdr:col>45</xdr:col>
      <xdr:colOff>177800</xdr:colOff>
      <xdr:row>39</xdr:row>
      <xdr:rowOff>151943</xdr:rowOff>
    </xdr:to>
    <xdr:cxnSp macro="">
      <xdr:nvCxnSpPr>
        <xdr:cNvPr id="133" name="直線コネクタ 132"/>
        <xdr:cNvCxnSpPr/>
      </xdr:nvCxnSpPr>
      <xdr:spPr>
        <a:xfrm flipV="1">
          <a:off x="7861300" y="679246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34" name="n_1aveValue【道路】&#10;一人当たり延長"/>
        <xdr:cNvSpPr txBox="1"/>
      </xdr:nvSpPr>
      <xdr:spPr>
        <a:xfrm>
          <a:off x="9359411"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35" name="n_2aveValue【道路】&#10;一人当たり延長"/>
        <xdr:cNvSpPr txBox="1"/>
      </xdr:nvSpPr>
      <xdr:spPr>
        <a:xfrm>
          <a:off x="84831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36" name="n_3aveValue【道路】&#10;一人当たり延長"/>
        <xdr:cNvSpPr txBox="1"/>
      </xdr:nvSpPr>
      <xdr:spPr>
        <a:xfrm>
          <a:off x="7594111"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146016</xdr:rowOff>
    </xdr:from>
    <xdr:ext cx="534377" cy="259045"/>
    <xdr:sp macro="" textlink="">
      <xdr:nvSpPr>
        <xdr:cNvPr id="137" name="n_1mainValue【道路】&#10;一人当たり延長"/>
        <xdr:cNvSpPr txBox="1"/>
      </xdr:nvSpPr>
      <xdr:spPr>
        <a:xfrm>
          <a:off x="9359411" y="68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147845</xdr:rowOff>
    </xdr:from>
    <xdr:ext cx="534377" cy="259045"/>
    <xdr:sp macro="" textlink="">
      <xdr:nvSpPr>
        <xdr:cNvPr id="138" name="n_2mainValue【道路】&#10;一人当たり延長"/>
        <xdr:cNvSpPr txBox="1"/>
      </xdr:nvSpPr>
      <xdr:spPr>
        <a:xfrm>
          <a:off x="8483111" y="68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22420</xdr:rowOff>
    </xdr:from>
    <xdr:ext cx="534377" cy="259045"/>
    <xdr:sp macro="" textlink="">
      <xdr:nvSpPr>
        <xdr:cNvPr id="139" name="n_3mainValue【道路】&#10;一人当たり延長"/>
        <xdr:cNvSpPr txBox="1"/>
      </xdr:nvSpPr>
      <xdr:spPr>
        <a:xfrm>
          <a:off x="7594111" y="6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7"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71" name="フローチャート: 判断 170"/>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84074</xdr:rowOff>
    </xdr:from>
    <xdr:to>
      <xdr:col>24</xdr:col>
      <xdr:colOff>114300</xdr:colOff>
      <xdr:row>58</xdr:row>
      <xdr:rowOff>14224</xdr:rowOff>
    </xdr:to>
    <xdr:sp macro="" textlink="">
      <xdr:nvSpPr>
        <xdr:cNvPr id="177" name="楕円 176"/>
        <xdr:cNvSpPr/>
      </xdr:nvSpPr>
      <xdr:spPr>
        <a:xfrm>
          <a:off x="4584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170451</xdr:rowOff>
    </xdr:from>
    <xdr:ext cx="405111" cy="259045"/>
    <xdr:sp macro="" textlink="">
      <xdr:nvSpPr>
        <xdr:cNvPr id="178" name="【橋りょう・トンネル】&#10;有形固定資産減価償却率該当値テキスト"/>
        <xdr:cNvSpPr txBox="1"/>
      </xdr:nvSpPr>
      <xdr:spPr>
        <a:xfrm>
          <a:off x="4673600" y="977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26924</xdr:rowOff>
    </xdr:from>
    <xdr:to>
      <xdr:col>20</xdr:col>
      <xdr:colOff>38100</xdr:colOff>
      <xdr:row>58</xdr:row>
      <xdr:rowOff>128524</xdr:rowOff>
    </xdr:to>
    <xdr:sp macro="" textlink="">
      <xdr:nvSpPr>
        <xdr:cNvPr id="179" name="楕円 178"/>
        <xdr:cNvSpPr/>
      </xdr:nvSpPr>
      <xdr:spPr>
        <a:xfrm>
          <a:off x="3746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134874</xdr:rowOff>
    </xdr:from>
    <xdr:to>
      <xdr:col>24</xdr:col>
      <xdr:colOff>63500</xdr:colOff>
      <xdr:row>58</xdr:row>
      <xdr:rowOff>77724</xdr:rowOff>
    </xdr:to>
    <xdr:cxnSp macro="">
      <xdr:nvCxnSpPr>
        <xdr:cNvPr id="180" name="直線コネクタ 179"/>
        <xdr:cNvCxnSpPr/>
      </xdr:nvCxnSpPr>
      <xdr:spPr>
        <a:xfrm flipV="1">
          <a:off x="3797300" y="99075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81788</xdr:rowOff>
    </xdr:from>
    <xdr:to>
      <xdr:col>15</xdr:col>
      <xdr:colOff>101600</xdr:colOff>
      <xdr:row>59</xdr:row>
      <xdr:rowOff>11938</xdr:rowOff>
    </xdr:to>
    <xdr:sp macro="" textlink="">
      <xdr:nvSpPr>
        <xdr:cNvPr id="181" name="楕円 180"/>
        <xdr:cNvSpPr/>
      </xdr:nvSpPr>
      <xdr:spPr>
        <a:xfrm>
          <a:off x="2857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77724</xdr:rowOff>
    </xdr:from>
    <xdr:to>
      <xdr:col>19</xdr:col>
      <xdr:colOff>177800</xdr:colOff>
      <xdr:row>58</xdr:row>
      <xdr:rowOff>132588</xdr:rowOff>
    </xdr:to>
    <xdr:cxnSp macro="">
      <xdr:nvCxnSpPr>
        <xdr:cNvPr id="182" name="直線コネクタ 181"/>
        <xdr:cNvCxnSpPr/>
      </xdr:nvCxnSpPr>
      <xdr:spPr>
        <a:xfrm flipV="1">
          <a:off x="2908300" y="1002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83" name="楕円 182"/>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58</xdr:row>
      <xdr:rowOff>132588</xdr:rowOff>
    </xdr:to>
    <xdr:cxnSp macro="">
      <xdr:nvCxnSpPr>
        <xdr:cNvPr id="184" name="直線コネクタ 183"/>
        <xdr:cNvCxnSpPr/>
      </xdr:nvCxnSpPr>
      <xdr:spPr>
        <a:xfrm>
          <a:off x="2019300" y="1002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85"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86" name="n_2aveValue【橋りょう・トンネル】&#10;有形固定資産減価償却率"/>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103649</xdr:rowOff>
    </xdr:from>
    <xdr:ext cx="405111" cy="259045"/>
    <xdr:sp macro="" textlink="">
      <xdr:nvSpPr>
        <xdr:cNvPr id="187" name="n_3aveValue【橋りょう・トンネル】&#10;有形固定資産減価償却率"/>
        <xdr:cNvSpPr txBox="1"/>
      </xdr:nvSpPr>
      <xdr:spPr>
        <a:xfrm>
          <a:off x="1816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145051</xdr:rowOff>
    </xdr:from>
    <xdr:ext cx="405111" cy="259045"/>
    <xdr:sp macro="" textlink="">
      <xdr:nvSpPr>
        <xdr:cNvPr id="188" name="n_1mainValue【橋りょう・トンネル】&#10;有形固定資産減価償却率"/>
        <xdr:cNvSpPr txBox="1"/>
      </xdr:nvSpPr>
      <xdr:spPr>
        <a:xfrm>
          <a:off x="35820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28465</xdr:rowOff>
    </xdr:from>
    <xdr:ext cx="405111" cy="259045"/>
    <xdr:sp macro="" textlink="">
      <xdr:nvSpPr>
        <xdr:cNvPr id="189" name="n_2mainValue【橋りょう・トンネル】&#10;有形固定資産減価償却率"/>
        <xdr:cNvSpPr txBox="1"/>
      </xdr:nvSpPr>
      <xdr:spPr>
        <a:xfrm>
          <a:off x="2705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190" name="n_3mainValue【橋りょう・トンネル】&#10;有形固定資産減価償却率"/>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81718</xdr:rowOff>
    </xdr:from>
    <xdr:ext cx="599010" cy="259045"/>
    <xdr:sp macro="" textlink="">
      <xdr:nvSpPr>
        <xdr:cNvPr id="217" name="【橋りょう・トンネル】&#10;一人当たり有形固定資産（償却資産）額平均値テキスト"/>
        <xdr:cNvSpPr txBox="1"/>
      </xdr:nvSpPr>
      <xdr:spPr>
        <a:xfrm>
          <a:off x="10515600" y="1019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21" name="フローチャート: 判断 220"/>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153157</xdr:rowOff>
    </xdr:from>
    <xdr:to>
      <xdr:col>55</xdr:col>
      <xdr:colOff>50800</xdr:colOff>
      <xdr:row>61</xdr:row>
      <xdr:rowOff>83307</xdr:rowOff>
    </xdr:to>
    <xdr:sp macro="" textlink="">
      <xdr:nvSpPr>
        <xdr:cNvPr id="227" name="楕円 226"/>
        <xdr:cNvSpPr/>
      </xdr:nvSpPr>
      <xdr:spPr>
        <a:xfrm>
          <a:off x="104267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131584</xdr:rowOff>
    </xdr:from>
    <xdr:ext cx="599010" cy="259045"/>
    <xdr:sp macro="" textlink="">
      <xdr:nvSpPr>
        <xdr:cNvPr id="228" name="【橋りょう・トンネル】&#10;一人当たり有形固定資産（償却資産）額該当値テキスト"/>
        <xdr:cNvSpPr txBox="1"/>
      </xdr:nvSpPr>
      <xdr:spPr>
        <a:xfrm>
          <a:off x="10515600" y="1041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153998</xdr:rowOff>
    </xdr:from>
    <xdr:to>
      <xdr:col>50</xdr:col>
      <xdr:colOff>165100</xdr:colOff>
      <xdr:row>61</xdr:row>
      <xdr:rowOff>84148</xdr:rowOff>
    </xdr:to>
    <xdr:sp macro="" textlink="">
      <xdr:nvSpPr>
        <xdr:cNvPr id="229" name="楕円 228"/>
        <xdr:cNvSpPr/>
      </xdr:nvSpPr>
      <xdr:spPr>
        <a:xfrm>
          <a:off x="9588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32507</xdr:rowOff>
    </xdr:from>
    <xdr:to>
      <xdr:col>55</xdr:col>
      <xdr:colOff>0</xdr:colOff>
      <xdr:row>61</xdr:row>
      <xdr:rowOff>33348</xdr:rowOff>
    </xdr:to>
    <xdr:cxnSp macro="">
      <xdr:nvCxnSpPr>
        <xdr:cNvPr id="230" name="直線コネクタ 229"/>
        <xdr:cNvCxnSpPr/>
      </xdr:nvCxnSpPr>
      <xdr:spPr>
        <a:xfrm flipV="1">
          <a:off x="9639300" y="1049095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154771</xdr:rowOff>
    </xdr:from>
    <xdr:to>
      <xdr:col>46</xdr:col>
      <xdr:colOff>38100</xdr:colOff>
      <xdr:row>61</xdr:row>
      <xdr:rowOff>84921</xdr:rowOff>
    </xdr:to>
    <xdr:sp macro="" textlink="">
      <xdr:nvSpPr>
        <xdr:cNvPr id="231" name="楕円 230"/>
        <xdr:cNvSpPr/>
      </xdr:nvSpPr>
      <xdr:spPr>
        <a:xfrm>
          <a:off x="8699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33348</xdr:rowOff>
    </xdr:from>
    <xdr:to>
      <xdr:col>50</xdr:col>
      <xdr:colOff>114300</xdr:colOff>
      <xdr:row>61</xdr:row>
      <xdr:rowOff>34121</xdr:rowOff>
    </xdr:to>
    <xdr:cxnSp macro="">
      <xdr:nvCxnSpPr>
        <xdr:cNvPr id="232" name="直線コネクタ 231"/>
        <xdr:cNvCxnSpPr/>
      </xdr:nvCxnSpPr>
      <xdr:spPr>
        <a:xfrm flipV="1">
          <a:off x="8750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153879</xdr:rowOff>
    </xdr:from>
    <xdr:to>
      <xdr:col>41</xdr:col>
      <xdr:colOff>101600</xdr:colOff>
      <xdr:row>61</xdr:row>
      <xdr:rowOff>84029</xdr:rowOff>
    </xdr:to>
    <xdr:sp macro="" textlink="">
      <xdr:nvSpPr>
        <xdr:cNvPr id="233" name="楕円 232"/>
        <xdr:cNvSpPr/>
      </xdr:nvSpPr>
      <xdr:spPr>
        <a:xfrm>
          <a:off x="7810500" y="10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33229</xdr:rowOff>
    </xdr:from>
    <xdr:to>
      <xdr:col>45</xdr:col>
      <xdr:colOff>177800</xdr:colOff>
      <xdr:row>61</xdr:row>
      <xdr:rowOff>34121</xdr:rowOff>
    </xdr:to>
    <xdr:cxnSp macro="">
      <xdr:nvCxnSpPr>
        <xdr:cNvPr id="234" name="直線コネクタ 233"/>
        <xdr:cNvCxnSpPr/>
      </xdr:nvCxnSpPr>
      <xdr:spPr>
        <a:xfrm>
          <a:off x="7861300" y="1049167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35"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36"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37" name="n_3aveValue【橋りょう・トンネル】&#10;一人当たり有形固定資産（償却資産）額"/>
        <xdr:cNvSpPr txBox="1"/>
      </xdr:nvSpPr>
      <xdr:spPr>
        <a:xfrm>
          <a:off x="7561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75275</xdr:rowOff>
    </xdr:from>
    <xdr:ext cx="599010" cy="259045"/>
    <xdr:sp macro="" textlink="">
      <xdr:nvSpPr>
        <xdr:cNvPr id="238" name="n_1mainValue【橋りょう・トンネル】&#10;一人当たり有形固定資産（償却資産）額"/>
        <xdr:cNvSpPr txBox="1"/>
      </xdr:nvSpPr>
      <xdr:spPr>
        <a:xfrm>
          <a:off x="93270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76048</xdr:rowOff>
    </xdr:from>
    <xdr:ext cx="599010" cy="259045"/>
    <xdr:sp macro="" textlink="">
      <xdr:nvSpPr>
        <xdr:cNvPr id="239" name="n_2mainValue【橋りょう・トンネル】&#10;一人当たり有形固定資産（償却資産）額"/>
        <xdr:cNvSpPr txBox="1"/>
      </xdr:nvSpPr>
      <xdr:spPr>
        <a:xfrm>
          <a:off x="8450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75156</xdr:rowOff>
    </xdr:from>
    <xdr:ext cx="599010" cy="259045"/>
    <xdr:sp macro="" textlink="">
      <xdr:nvSpPr>
        <xdr:cNvPr id="240" name="n_3mainValue【橋りょう・トンネル】&#10;一人当たり有形固定資産（償却資産）額"/>
        <xdr:cNvSpPr txBox="1"/>
      </xdr:nvSpPr>
      <xdr:spPr>
        <a:xfrm>
          <a:off x="7561795" y="105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63516</xdr:rowOff>
    </xdr:from>
    <xdr:ext cx="405111" cy="259045"/>
    <xdr:sp macro="" textlink="">
      <xdr:nvSpPr>
        <xdr:cNvPr id="270" name="【公営住宅】&#10;有形固定資産減価償却率平均値テキスト"/>
        <xdr:cNvSpPr txBox="1"/>
      </xdr:nvSpPr>
      <xdr:spPr>
        <a:xfrm>
          <a:off x="4673600" y="1360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74" name="フローチャート: 判断 273"/>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280" name="楕円 279"/>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167657</xdr:rowOff>
    </xdr:from>
    <xdr:ext cx="405111" cy="259045"/>
    <xdr:sp macro="" textlink="">
      <xdr:nvSpPr>
        <xdr:cNvPr id="281" name="【公営住宅】&#10;有形固定資産減価償却率該当値テキスト"/>
        <xdr:cNvSpPr txBox="1"/>
      </xdr:nvSpPr>
      <xdr:spPr>
        <a:xfrm>
          <a:off x="467360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82" name="楕円 281"/>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82</xdr:row>
      <xdr:rowOff>49530</xdr:rowOff>
    </xdr:to>
    <xdr:cxnSp macro="">
      <xdr:nvCxnSpPr>
        <xdr:cNvPr id="283" name="直線コネクタ 282"/>
        <xdr:cNvCxnSpPr/>
      </xdr:nvCxnSpPr>
      <xdr:spPr>
        <a:xfrm flipV="1">
          <a:off x="3797300" y="139560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84" name="楕円 283"/>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121920</xdr:rowOff>
    </xdr:to>
    <xdr:cxnSp macro="">
      <xdr:nvCxnSpPr>
        <xdr:cNvPr id="285" name="直線コネクタ 284"/>
        <xdr:cNvCxnSpPr/>
      </xdr:nvCxnSpPr>
      <xdr:spPr>
        <a:xfrm flipV="1">
          <a:off x="2908300" y="1410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6" name="楕円 285"/>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121920</xdr:rowOff>
    </xdr:to>
    <xdr:cxnSp macro="">
      <xdr:nvCxnSpPr>
        <xdr:cNvPr id="287" name="直線コネクタ 286"/>
        <xdr:cNvCxnSpPr/>
      </xdr:nvCxnSpPr>
      <xdr:spPr>
        <a:xfrm>
          <a:off x="2019300" y="14051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88"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9"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0" name="n_3ave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91"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292" name="n_2mainValue【公営住宅】&#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main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23" name="【公営住宅】&#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27" name="フローチャート: 判断 326"/>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3" name="楕円 332"/>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91457</xdr:rowOff>
    </xdr:from>
    <xdr:ext cx="469744" cy="259045"/>
    <xdr:sp macro="" textlink="">
      <xdr:nvSpPr>
        <xdr:cNvPr id="334" name="【公営住宅】&#10;一人当たり面積該当値テキスト"/>
        <xdr:cNvSpPr txBox="1"/>
      </xdr:nvSpPr>
      <xdr:spPr>
        <a:xfrm>
          <a:off x="10515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114936</xdr:rowOff>
    </xdr:from>
    <xdr:to>
      <xdr:col>50</xdr:col>
      <xdr:colOff>165100</xdr:colOff>
      <xdr:row>84</xdr:row>
      <xdr:rowOff>45086</xdr:rowOff>
    </xdr:to>
    <xdr:sp macro="" textlink="">
      <xdr:nvSpPr>
        <xdr:cNvPr id="335" name="楕円 334"/>
        <xdr:cNvSpPr/>
      </xdr:nvSpPr>
      <xdr:spPr>
        <a:xfrm>
          <a:off x="958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165736</xdr:rowOff>
    </xdr:to>
    <xdr:cxnSp macro="">
      <xdr:nvCxnSpPr>
        <xdr:cNvPr id="336" name="直線コネクタ 335"/>
        <xdr:cNvCxnSpPr/>
      </xdr:nvCxnSpPr>
      <xdr:spPr>
        <a:xfrm flipV="1">
          <a:off x="9639300" y="143941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37" name="楕円 336"/>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165736</xdr:rowOff>
    </xdr:from>
    <xdr:to>
      <xdr:col>50</xdr:col>
      <xdr:colOff>114300</xdr:colOff>
      <xdr:row>83</xdr:row>
      <xdr:rowOff>167639</xdr:rowOff>
    </xdr:to>
    <xdr:cxnSp macro="">
      <xdr:nvCxnSpPr>
        <xdr:cNvPr id="338" name="直線コネクタ 337"/>
        <xdr:cNvCxnSpPr/>
      </xdr:nvCxnSpPr>
      <xdr:spPr>
        <a:xfrm flipV="1">
          <a:off x="8750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82550</xdr:rowOff>
    </xdr:from>
    <xdr:to>
      <xdr:col>41</xdr:col>
      <xdr:colOff>101600</xdr:colOff>
      <xdr:row>84</xdr:row>
      <xdr:rowOff>12700</xdr:rowOff>
    </xdr:to>
    <xdr:sp macro="" textlink="">
      <xdr:nvSpPr>
        <xdr:cNvPr id="339" name="楕円 338"/>
        <xdr:cNvSpPr/>
      </xdr:nvSpPr>
      <xdr:spPr>
        <a:xfrm>
          <a:off x="781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83</xdr:row>
      <xdr:rowOff>167639</xdr:rowOff>
    </xdr:to>
    <xdr:cxnSp macro="">
      <xdr:nvCxnSpPr>
        <xdr:cNvPr id="340" name="直線コネクタ 339"/>
        <xdr:cNvCxnSpPr/>
      </xdr:nvCxnSpPr>
      <xdr:spPr>
        <a:xfrm>
          <a:off x="7861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41" name="n_1aveValue【公営住宅】&#10;一人当たり面積"/>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42"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27322</xdr:rowOff>
    </xdr:from>
    <xdr:ext cx="469744" cy="259045"/>
    <xdr:sp macro="" textlink="">
      <xdr:nvSpPr>
        <xdr:cNvPr id="343" name="n_3aveValue【公営住宅】&#10;一人当たり面積"/>
        <xdr:cNvSpPr txBox="1"/>
      </xdr:nvSpPr>
      <xdr:spPr>
        <a:xfrm>
          <a:off x="7626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36213</xdr:rowOff>
    </xdr:from>
    <xdr:ext cx="469744" cy="259045"/>
    <xdr:sp macro="" textlink="">
      <xdr:nvSpPr>
        <xdr:cNvPr id="344" name="n_1mainValue【公営住宅】&#10;一人当たり面積"/>
        <xdr:cNvSpPr txBox="1"/>
      </xdr:nvSpPr>
      <xdr:spPr>
        <a:xfrm>
          <a:off x="93917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mainValue【公営住宅】&#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3827</xdr:rowOff>
    </xdr:from>
    <xdr:ext cx="469744" cy="259045"/>
    <xdr:sp macro="" textlink="">
      <xdr:nvSpPr>
        <xdr:cNvPr id="346" name="n_3mainValue【公営住宅】&#10;一人当たり面積"/>
        <xdr:cNvSpPr txBox="1"/>
      </xdr:nvSpPr>
      <xdr:spPr>
        <a:xfrm>
          <a:off x="7626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87" name="直線コネクタ 386"/>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88"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89" name="直線コネクタ 38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90"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91" name="直線コネクタ 390"/>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92"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93" name="フローチャート: 判断 392"/>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94" name="フローチャート: 判断 393"/>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95" name="フローチャート: 判断 39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96" name="フローチャート: 判断 395"/>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402" name="楕円 401"/>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149242</xdr:rowOff>
    </xdr:from>
    <xdr:ext cx="405111" cy="259045"/>
    <xdr:sp macro="" textlink="">
      <xdr:nvSpPr>
        <xdr:cNvPr id="403" name="【認定こども園・幼稚園・保育所】&#10;有形固定資産減価償却率該当値テキスト"/>
        <xdr:cNvSpPr txBox="1"/>
      </xdr:nvSpPr>
      <xdr:spPr>
        <a:xfrm>
          <a:off x="16357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404" name="楕円 403"/>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129540</xdr:rowOff>
    </xdr:to>
    <xdr:cxnSp macro="">
      <xdr:nvCxnSpPr>
        <xdr:cNvPr id="405" name="直線コネクタ 404"/>
        <xdr:cNvCxnSpPr/>
      </xdr:nvCxnSpPr>
      <xdr:spPr>
        <a:xfrm flipV="1">
          <a:off x="15481300" y="617791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06" name="楕円 405"/>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20955</xdr:rowOff>
    </xdr:to>
    <xdr:cxnSp macro="">
      <xdr:nvCxnSpPr>
        <xdr:cNvPr id="407" name="直線コネクタ 406"/>
        <xdr:cNvCxnSpPr/>
      </xdr:nvCxnSpPr>
      <xdr:spPr>
        <a:xfrm flipV="1">
          <a:off x="14592300" y="63017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08" name="楕円 407"/>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20955</xdr:rowOff>
    </xdr:to>
    <xdr:cxnSp macro="">
      <xdr:nvCxnSpPr>
        <xdr:cNvPr id="409" name="直線コネクタ 408"/>
        <xdr:cNvCxnSpPr/>
      </xdr:nvCxnSpPr>
      <xdr:spPr>
        <a:xfrm>
          <a:off x="13703300" y="6353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410"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11"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12" name="n_3ave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413" name="n_1mainValue【認定こども園・幼稚園・保育所】&#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14"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15"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39" name="直線コネクタ 438"/>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40"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41" name="直線コネクタ 440"/>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42"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43" name="直線コネクタ 442"/>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444" name="【認定こども園・幼稚園・保育所】&#10;一人当たり面積平均値テキスト"/>
        <xdr:cNvSpPr txBox="1"/>
      </xdr:nvSpPr>
      <xdr:spPr>
        <a:xfrm>
          <a:off x="22199600" y="634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45" name="フローチャート: 判断 444"/>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46" name="フローチャート: 判断 44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47" name="フローチャート: 判断 44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48" name="フローチャート: 判断 447"/>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54" name="楕円 453"/>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55" name="【認定こども園・幼稚園・保育所】&#10;一人当たり面積該当値テキスト"/>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6" name="楕円 455"/>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57" name="直線コネクタ 456"/>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58" name="楕円 457"/>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59" name="直線コネクタ 458"/>
        <xdr:cNvCxnSpPr/>
      </xdr:nvCxnSpPr>
      <xdr:spPr>
        <a:xfrm>
          <a:off x="20434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60" name="楕円 459"/>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87630</xdr:rowOff>
    </xdr:to>
    <xdr:cxnSp macro="">
      <xdr:nvCxnSpPr>
        <xdr:cNvPr id="461" name="直線コネクタ 460"/>
        <xdr:cNvCxnSpPr/>
      </xdr:nvCxnSpPr>
      <xdr:spPr>
        <a:xfrm flipV="1">
          <a:off x="19545300" y="7078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62"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6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64"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5"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66" name="n_2mainValue【認定こども園・幼稚園・保育所】&#10;一人当たり面積"/>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67"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492" name="直線コネクタ 491"/>
        <xdr:cNvCxnSpPr/>
      </xdr:nvCxnSpPr>
      <xdr:spPr>
        <a:xfrm flipV="1">
          <a:off x="16318864" y="95173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3"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4" name="直線コネクタ 493"/>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9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96" name="直線コネクタ 49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9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98" name="フローチャート: 判断 49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99" name="フローチャート: 判断 49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00" name="フローチャート: 判断 499"/>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01" name="フローチャート: 判断 500"/>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507" name="楕円 506"/>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508" name="【学校施設】&#10;有形固定資産減価償却率該当値テキスト"/>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09" name="楕円 508"/>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53340</xdr:rowOff>
    </xdr:from>
    <xdr:to>
      <xdr:col>85</xdr:col>
      <xdr:colOff>127000</xdr:colOff>
      <xdr:row>59</xdr:row>
      <xdr:rowOff>133350</xdr:rowOff>
    </xdr:to>
    <xdr:cxnSp macro="">
      <xdr:nvCxnSpPr>
        <xdr:cNvPr id="510" name="直線コネクタ 509"/>
        <xdr:cNvCxnSpPr/>
      </xdr:nvCxnSpPr>
      <xdr:spPr>
        <a:xfrm flipV="1">
          <a:off x="15481300" y="99974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11" name="楕円 510"/>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59</xdr:row>
      <xdr:rowOff>133350</xdr:rowOff>
    </xdr:to>
    <xdr:cxnSp macro="">
      <xdr:nvCxnSpPr>
        <xdr:cNvPr id="512" name="直線コネクタ 511"/>
        <xdr:cNvCxnSpPr/>
      </xdr:nvCxnSpPr>
      <xdr:spPr>
        <a:xfrm>
          <a:off x="145923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13" name="楕円 512"/>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58</xdr:row>
      <xdr:rowOff>0</xdr:rowOff>
    </xdr:to>
    <xdr:cxnSp macro="">
      <xdr:nvCxnSpPr>
        <xdr:cNvPr id="514" name="直線コネクタ 513"/>
        <xdr:cNvCxnSpPr/>
      </xdr:nvCxnSpPr>
      <xdr:spPr>
        <a:xfrm>
          <a:off x="13703300" y="9692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1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16" name="n_2aveValue【学校施設】&#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17" name="n_3ave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18" name="n_1main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19"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20" name="n_3mainValue【学校施設】&#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2" name="直線コネクタ 53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3" name="テキスト ボックス 53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4" name="直線コネクタ 53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5" name="テキスト ボックス 53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6" name="直線コネクタ 53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7" name="テキスト ボックス 53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8" name="直線コネクタ 53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9" name="テキスト ボックス 53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0" name="直線コネクタ 53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1" name="テキスト ボックス 54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2" name="直線コネクタ 54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3" name="テキスト ボックス 54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47" name="直線コネクタ 546"/>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48"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49" name="直線コネクタ 548"/>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50"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51" name="直線コネクタ 550"/>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552" name="【学校施設】&#10;一人当たり面積平均値テキスト"/>
        <xdr:cNvSpPr txBox="1"/>
      </xdr:nvSpPr>
      <xdr:spPr>
        <a:xfrm>
          <a:off x="221996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53" name="フローチャート: 判断 552"/>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54" name="フローチャート: 判断 553"/>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55" name="フローチャート: 判断 554"/>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556" name="フローチャート: 判断 555"/>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32476</xdr:rowOff>
    </xdr:from>
    <xdr:to>
      <xdr:col>116</xdr:col>
      <xdr:colOff>114300</xdr:colOff>
      <xdr:row>60</xdr:row>
      <xdr:rowOff>134076</xdr:rowOff>
    </xdr:to>
    <xdr:sp macro="" textlink="">
      <xdr:nvSpPr>
        <xdr:cNvPr id="562" name="楕円 561"/>
        <xdr:cNvSpPr/>
      </xdr:nvSpPr>
      <xdr:spPr>
        <a:xfrm>
          <a:off x="22110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10903</xdr:rowOff>
    </xdr:from>
    <xdr:ext cx="469744" cy="259045"/>
    <xdr:sp macro="" textlink="">
      <xdr:nvSpPr>
        <xdr:cNvPr id="563" name="【学校施設】&#10;一人当たり面積該当値テキスト"/>
        <xdr:cNvSpPr txBox="1"/>
      </xdr:nvSpPr>
      <xdr:spPr>
        <a:xfrm>
          <a:off x="22199600" y="102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39007</xdr:rowOff>
    </xdr:from>
    <xdr:to>
      <xdr:col>112</xdr:col>
      <xdr:colOff>38100</xdr:colOff>
      <xdr:row>60</xdr:row>
      <xdr:rowOff>140607</xdr:rowOff>
    </xdr:to>
    <xdr:sp macro="" textlink="">
      <xdr:nvSpPr>
        <xdr:cNvPr id="564" name="楕円 563"/>
        <xdr:cNvSpPr/>
      </xdr:nvSpPr>
      <xdr:spPr>
        <a:xfrm>
          <a:off x="2127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83276</xdr:rowOff>
    </xdr:from>
    <xdr:to>
      <xdr:col>116</xdr:col>
      <xdr:colOff>63500</xdr:colOff>
      <xdr:row>60</xdr:row>
      <xdr:rowOff>89807</xdr:rowOff>
    </xdr:to>
    <xdr:cxnSp macro="">
      <xdr:nvCxnSpPr>
        <xdr:cNvPr id="565" name="直線コネクタ 564"/>
        <xdr:cNvCxnSpPr/>
      </xdr:nvCxnSpPr>
      <xdr:spPr>
        <a:xfrm flipV="1">
          <a:off x="21323300" y="103702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58601</xdr:rowOff>
    </xdr:from>
    <xdr:to>
      <xdr:col>107</xdr:col>
      <xdr:colOff>101600</xdr:colOff>
      <xdr:row>60</xdr:row>
      <xdr:rowOff>160201</xdr:rowOff>
    </xdr:to>
    <xdr:sp macro="" textlink="">
      <xdr:nvSpPr>
        <xdr:cNvPr id="566" name="楕円 565"/>
        <xdr:cNvSpPr/>
      </xdr:nvSpPr>
      <xdr:spPr>
        <a:xfrm>
          <a:off x="2038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89807</xdr:rowOff>
    </xdr:from>
    <xdr:to>
      <xdr:col>111</xdr:col>
      <xdr:colOff>177800</xdr:colOff>
      <xdr:row>60</xdr:row>
      <xdr:rowOff>109401</xdr:rowOff>
    </xdr:to>
    <xdr:cxnSp macro="">
      <xdr:nvCxnSpPr>
        <xdr:cNvPr id="567" name="直線コネクタ 566"/>
        <xdr:cNvCxnSpPr/>
      </xdr:nvCxnSpPr>
      <xdr:spPr>
        <a:xfrm flipV="1">
          <a:off x="20434300" y="1037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568" name="楕円 567"/>
        <xdr:cNvSpPr/>
      </xdr:nvSpPr>
      <xdr:spPr>
        <a:xfrm>
          <a:off x="19494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158387</xdr:rowOff>
    </xdr:from>
    <xdr:to>
      <xdr:col>107</xdr:col>
      <xdr:colOff>50800</xdr:colOff>
      <xdr:row>60</xdr:row>
      <xdr:rowOff>109401</xdr:rowOff>
    </xdr:to>
    <xdr:cxnSp macro="">
      <xdr:nvCxnSpPr>
        <xdr:cNvPr id="569" name="直線コネクタ 568"/>
        <xdr:cNvCxnSpPr/>
      </xdr:nvCxnSpPr>
      <xdr:spPr>
        <a:xfrm>
          <a:off x="19545300" y="10273937"/>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70"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151328</xdr:rowOff>
    </xdr:from>
    <xdr:ext cx="469744" cy="259045"/>
    <xdr:sp macro="" textlink="">
      <xdr:nvSpPr>
        <xdr:cNvPr id="571" name="n_2aveValue【学校施設】&#10;一人当たり面積"/>
        <xdr:cNvSpPr txBox="1"/>
      </xdr:nvSpPr>
      <xdr:spPr>
        <a:xfrm>
          <a:off x="20199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112140</xdr:rowOff>
    </xdr:from>
    <xdr:ext cx="469744" cy="259045"/>
    <xdr:sp macro="" textlink="">
      <xdr:nvSpPr>
        <xdr:cNvPr id="572" name="n_3aveValue【学校施設】&#10;一人当たり面積"/>
        <xdr:cNvSpPr txBox="1"/>
      </xdr:nvSpPr>
      <xdr:spPr>
        <a:xfrm>
          <a:off x="19310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131734</xdr:rowOff>
    </xdr:from>
    <xdr:ext cx="469744" cy="259045"/>
    <xdr:sp macro="" textlink="">
      <xdr:nvSpPr>
        <xdr:cNvPr id="573" name="n_1mainValue【学校施設】&#10;一人当たり面積"/>
        <xdr:cNvSpPr txBox="1"/>
      </xdr:nvSpPr>
      <xdr:spPr>
        <a:xfrm>
          <a:off x="21075727" y="104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74" name="n_2main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575" name="n_3mainValue【学校施設】&#10;一人当たり面積"/>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600" name="直線コネクタ 599"/>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01"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02" name="直線コネクタ 60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603" name="【児童館】&#10;有形固定資産減価償却率最大値テキスト"/>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04" name="直線コネクタ 603"/>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5" name="【児童館】&#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6" name="フローチャート: 判断 60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08" name="フローチャート: 判断 607"/>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09" name="フローチャート: 判断 60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170180</xdr:rowOff>
    </xdr:from>
    <xdr:to>
      <xdr:col>85</xdr:col>
      <xdr:colOff>177800</xdr:colOff>
      <xdr:row>78</xdr:row>
      <xdr:rowOff>100330</xdr:rowOff>
    </xdr:to>
    <xdr:sp macro="" textlink="">
      <xdr:nvSpPr>
        <xdr:cNvPr id="615" name="楕円 614"/>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85107</xdr:rowOff>
    </xdr:from>
    <xdr:ext cx="405111" cy="259045"/>
    <xdr:sp macro="" textlink="">
      <xdr:nvSpPr>
        <xdr:cNvPr id="616" name="【児童館】&#10;有形固定資産減価償却率該当値テキスト"/>
        <xdr:cNvSpPr txBox="1"/>
      </xdr:nvSpPr>
      <xdr:spPr>
        <a:xfrm>
          <a:off x="16357600"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xdr:rowOff>
    </xdr:from>
    <xdr:to>
      <xdr:col>81</xdr:col>
      <xdr:colOff>101600</xdr:colOff>
      <xdr:row>78</xdr:row>
      <xdr:rowOff>109855</xdr:rowOff>
    </xdr:to>
    <xdr:sp macro="" textlink="">
      <xdr:nvSpPr>
        <xdr:cNvPr id="617" name="楕円 616"/>
        <xdr:cNvSpPr/>
      </xdr:nvSpPr>
      <xdr:spPr>
        <a:xfrm>
          <a:off x="1543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78</xdr:row>
      <xdr:rowOff>59055</xdr:rowOff>
    </xdr:to>
    <xdr:cxnSp macro="">
      <xdr:nvCxnSpPr>
        <xdr:cNvPr id="618" name="直線コネクタ 617"/>
        <xdr:cNvCxnSpPr/>
      </xdr:nvCxnSpPr>
      <xdr:spPr>
        <a:xfrm flipV="1">
          <a:off x="15481300" y="134226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19" name="楕円 61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59055</xdr:rowOff>
    </xdr:to>
    <xdr:cxnSp macro="">
      <xdr:nvCxnSpPr>
        <xdr:cNvPr id="620" name="直線コネクタ 619"/>
        <xdr:cNvCxnSpPr/>
      </xdr:nvCxnSpPr>
      <xdr:spPr>
        <a:xfrm>
          <a:off x="14592300" y="133350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21" name="楕円 620"/>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622" name="直線コネクタ 621"/>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24" name="n_2ave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25" name="n_3ave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126382</xdr:rowOff>
    </xdr:from>
    <xdr:ext cx="405111" cy="259045"/>
    <xdr:sp macro="" textlink="">
      <xdr:nvSpPr>
        <xdr:cNvPr id="626" name="n_1mainValue【児童館】&#10;有形固定資産減価償却率"/>
        <xdr:cNvSpPr txBox="1"/>
      </xdr:nvSpPr>
      <xdr:spPr>
        <a:xfrm>
          <a:off x="15266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27"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28"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84</xdr:row>
      <xdr:rowOff>15239</xdr:rowOff>
    </xdr:to>
    <xdr:cxnSp macro="">
      <xdr:nvCxnSpPr>
        <xdr:cNvPr id="650" name="直線コネクタ 649"/>
        <xdr:cNvCxnSpPr/>
      </xdr:nvCxnSpPr>
      <xdr:spPr>
        <a:xfrm flipV="1">
          <a:off x="22160864" y="13274039"/>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19066</xdr:rowOff>
    </xdr:from>
    <xdr:ext cx="469744" cy="259045"/>
    <xdr:sp macro="" textlink="">
      <xdr:nvSpPr>
        <xdr:cNvPr id="651" name="【児童館】&#10;一人当たり面積最小値テキスト"/>
        <xdr:cNvSpPr txBox="1"/>
      </xdr:nvSpPr>
      <xdr:spPr>
        <a:xfrm>
          <a:off x="22199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15239</xdr:rowOff>
    </xdr:from>
    <xdr:to>
      <xdr:col>116</xdr:col>
      <xdr:colOff>152400</xdr:colOff>
      <xdr:row>84</xdr:row>
      <xdr:rowOff>15239</xdr:rowOff>
    </xdr:to>
    <xdr:cxnSp macro="">
      <xdr:nvCxnSpPr>
        <xdr:cNvPr id="652" name="直線コネクタ 651"/>
        <xdr:cNvCxnSpPr/>
      </xdr:nvCxnSpPr>
      <xdr:spPr>
        <a:xfrm>
          <a:off x="22072600" y="1441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4" name="直線コネクタ 65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90188</xdr:rowOff>
    </xdr:from>
    <xdr:ext cx="469744" cy="259045"/>
    <xdr:sp macro="" textlink="">
      <xdr:nvSpPr>
        <xdr:cNvPr id="655" name="【児童館】&#10;一人当たり面積平均値テキスト"/>
        <xdr:cNvSpPr txBox="1"/>
      </xdr:nvSpPr>
      <xdr:spPr>
        <a:xfrm>
          <a:off x="22199600" y="1380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656" name="フローチャート: 判断 655"/>
        <xdr:cNvSpPr/>
      </xdr:nvSpPr>
      <xdr:spPr>
        <a:xfrm>
          <a:off x="22110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57" name="フローチャート: 判断 656"/>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58" name="フローチャート: 判断 65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59" name="フローチャート: 判断 658"/>
        <xdr:cNvSpPr/>
      </xdr:nvSpPr>
      <xdr:spPr>
        <a:xfrm>
          <a:off x="19494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65" name="楕円 664"/>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50816</xdr:rowOff>
    </xdr:from>
    <xdr:ext cx="469744" cy="259045"/>
    <xdr:sp macro="" textlink="">
      <xdr:nvSpPr>
        <xdr:cNvPr id="666" name="【児童館】&#10;一人当たり面積該当値テキスト"/>
        <xdr:cNvSpPr txBox="1"/>
      </xdr:nvSpPr>
      <xdr:spPr>
        <a:xfrm>
          <a:off x="22199600"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67" name="楕円 666"/>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68" name="直線コネクタ 667"/>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69" name="楕円 668"/>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60961</xdr:rowOff>
    </xdr:to>
    <xdr:cxnSp macro="">
      <xdr:nvCxnSpPr>
        <xdr:cNvPr id="670" name="直線コネクタ 669"/>
        <xdr:cNvCxnSpPr/>
      </xdr:nvCxnSpPr>
      <xdr:spPr>
        <a:xfrm flipV="1">
          <a:off x="20434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71" name="楕円 670"/>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72" name="直線コネクタ 671"/>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73" name="n_1ave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74"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75" name="n_3aveValue【児童館】&#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76"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77"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78"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9" name="テキスト ボックス 6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0" name="直線コネクタ 6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1" name="テキスト ボックス 6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2" name="直線コネクタ 6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3" name="テキスト ボックス 6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4" name="直線コネクタ 6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5" name="テキスト ボックス 6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6" name="直線コネクタ 6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7" name="テキスト ボックス 69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9" name="テキスト ボックス 69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701" name="直線コネクタ 700"/>
        <xdr:cNvCxnSpPr/>
      </xdr:nvCxnSpPr>
      <xdr:spPr>
        <a:xfrm flipV="1">
          <a:off x="16318864"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0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03" name="直線コネクタ 70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704" name="【公民館】&#10;有形固定資産減価償却率最大値テキスト"/>
        <xdr:cNvSpPr txBox="1"/>
      </xdr:nvSpPr>
      <xdr:spPr>
        <a:xfrm>
          <a:off x="16357600"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705" name="直線コネクタ 704"/>
        <xdr:cNvCxnSpPr/>
      </xdr:nvCxnSpPr>
      <xdr:spPr>
        <a:xfrm>
          <a:off x="16230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706"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07" name="フローチャート: 判断 706"/>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708" name="フローチャート: 判断 707"/>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09" name="フローチャート: 判断 708"/>
        <xdr:cNvSpPr/>
      </xdr:nvSpPr>
      <xdr:spPr>
        <a:xfrm>
          <a:off x="14541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710" name="フローチャート: 判断 709"/>
        <xdr:cNvSpPr/>
      </xdr:nvSpPr>
      <xdr:spPr>
        <a:xfrm>
          <a:off x="13652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716" name="楕円 715"/>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717" name="【公民館】&#10;有形固定資産減価償却率該当値テキスト"/>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18" name="楕円 717"/>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104</xdr:row>
      <xdr:rowOff>76200</xdr:rowOff>
    </xdr:to>
    <xdr:cxnSp macro="">
      <xdr:nvCxnSpPr>
        <xdr:cNvPr id="719" name="直線コネクタ 718"/>
        <xdr:cNvCxnSpPr/>
      </xdr:nvCxnSpPr>
      <xdr:spPr>
        <a:xfrm flipV="1">
          <a:off x="15481300" y="17774413"/>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112268</xdr:rowOff>
    </xdr:from>
    <xdr:to>
      <xdr:col>76</xdr:col>
      <xdr:colOff>165100</xdr:colOff>
      <xdr:row>105</xdr:row>
      <xdr:rowOff>42418</xdr:rowOff>
    </xdr:to>
    <xdr:sp macro="" textlink="">
      <xdr:nvSpPr>
        <xdr:cNvPr id="720" name="楕円 719"/>
        <xdr:cNvSpPr/>
      </xdr:nvSpPr>
      <xdr:spPr>
        <a:xfrm>
          <a:off x="14541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163068</xdr:rowOff>
    </xdr:to>
    <xdr:cxnSp macro="">
      <xdr:nvCxnSpPr>
        <xdr:cNvPr id="721" name="直線コネクタ 720"/>
        <xdr:cNvCxnSpPr/>
      </xdr:nvCxnSpPr>
      <xdr:spPr>
        <a:xfrm flipV="1">
          <a:off x="14592300" y="179070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22" name="楕円 721"/>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163068</xdr:rowOff>
    </xdr:from>
    <xdr:to>
      <xdr:col>76</xdr:col>
      <xdr:colOff>114300</xdr:colOff>
      <xdr:row>108</xdr:row>
      <xdr:rowOff>76200</xdr:rowOff>
    </xdr:to>
    <xdr:cxnSp macro="">
      <xdr:nvCxnSpPr>
        <xdr:cNvPr id="723" name="直線コネクタ 722"/>
        <xdr:cNvCxnSpPr/>
      </xdr:nvCxnSpPr>
      <xdr:spPr>
        <a:xfrm flipV="1">
          <a:off x="13703300" y="17993868"/>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724" name="n_1aveValue【公民館】&#10;有形固定資産減価償却率"/>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725" name="n_2aveValue【公民館】&#10;有形固定資産減価償却率"/>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88664</xdr:rowOff>
    </xdr:from>
    <xdr:ext cx="405111" cy="259045"/>
    <xdr:sp macro="" textlink="">
      <xdr:nvSpPr>
        <xdr:cNvPr id="726" name="n_3aveValue【公民館】&#10;有形固定資産減価償却率"/>
        <xdr:cNvSpPr txBox="1"/>
      </xdr:nvSpPr>
      <xdr:spPr>
        <a:xfrm>
          <a:off x="13500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27"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58945</xdr:rowOff>
    </xdr:from>
    <xdr:ext cx="405111" cy="259045"/>
    <xdr:sp macro="" textlink="">
      <xdr:nvSpPr>
        <xdr:cNvPr id="728" name="n_2mainValue【公民館】&#10;有形固定資産減価償却率"/>
        <xdr:cNvSpPr txBox="1"/>
      </xdr:nvSpPr>
      <xdr:spPr>
        <a:xfrm>
          <a:off x="14389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29"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0" name="テキスト ボックス 7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754" name="直線コネクタ 753"/>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755"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756" name="直線コネクタ 755"/>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7"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8" name="直線コネクタ 75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101616</xdr:rowOff>
    </xdr:from>
    <xdr:ext cx="469744" cy="259045"/>
    <xdr:sp macro="" textlink="">
      <xdr:nvSpPr>
        <xdr:cNvPr id="759" name="【公民館】&#10;一人当たり面積平均値テキスト"/>
        <xdr:cNvSpPr txBox="1"/>
      </xdr:nvSpPr>
      <xdr:spPr>
        <a:xfrm>
          <a:off x="22199600" y="17760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60" name="フローチャート: 判断 759"/>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761" name="フローチャート: 判断 760"/>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762" name="フローチャート: 判断 761"/>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763" name="フローチャート: 判断 762"/>
        <xdr:cNvSpPr/>
      </xdr:nvSpPr>
      <xdr:spPr>
        <a:xfrm>
          <a:off x="19494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69" name="楕円 768"/>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770" name="【公民館】&#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71" name="楕円 770"/>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72" name="直線コネクタ 771"/>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73" name="楕円 772"/>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774" name="直線コネクタ 773"/>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775" name="楕円 774"/>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107</xdr:row>
      <xdr:rowOff>80011</xdr:rowOff>
    </xdr:to>
    <xdr:cxnSp macro="">
      <xdr:nvCxnSpPr>
        <xdr:cNvPr id="776" name="直線コネクタ 775"/>
        <xdr:cNvCxnSpPr/>
      </xdr:nvCxnSpPr>
      <xdr:spPr>
        <a:xfrm>
          <a:off x="19545300" y="17785080"/>
          <a:ext cx="8890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777" name="n_1aveValue【公民館】&#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778" name="n_2ave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779" name="n_3aveValue【公民館】&#10;一人当たり面積"/>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80"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81"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167657</xdr:rowOff>
    </xdr:from>
    <xdr:ext cx="469744" cy="259045"/>
    <xdr:sp macro="" textlink="">
      <xdr:nvSpPr>
        <xdr:cNvPr id="782" name="n_3mainValue【公民館】&#10;一人当たり面積"/>
        <xdr:cNvSpPr txBox="1"/>
      </xdr:nvSpPr>
      <xdr:spPr>
        <a:xfrm>
          <a:off x="19310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橋りょうについては、有形固定資産減価償却率が全国平均、県平均を上回っているが、長寿命化計画に基づき、計画的に改良工事を進めていく。公営住宅の有形固定資産減価償却率が全国平均を上回っているものの、計画的に更新を進めていることから県平均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認定こども園・幼稚園・保育所、学校施設、児童館の有形固定資産減価償却率が全国平均、県平均を上回っており、施設の老朽化が進んでいる状況である。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また、認定こども園・幼稚園・保育所、児童館、公民館については、一人当たりの面積が全国平均、県平均を下回っているが、今後の人口減少、少子化の傾向などを鑑みながら、更新・整備を進めていく。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なお、施設の修繕、更新にあたっては、緊急性・優先性を考慮し、公共施設等総合管理計画に基づき、効率的・効果的な施設の長寿命化、更新等を計画的に実施していく。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87122</xdr:rowOff>
    </xdr:from>
    <xdr:to>
      <xdr:col>24</xdr:col>
      <xdr:colOff>114300</xdr:colOff>
      <xdr:row>35</xdr:row>
      <xdr:rowOff>17272</xdr:rowOff>
    </xdr:to>
    <xdr:sp macro="" textlink="">
      <xdr:nvSpPr>
        <xdr:cNvPr id="69" name="楕円 68"/>
        <xdr:cNvSpPr/>
      </xdr:nvSpPr>
      <xdr:spPr>
        <a:xfrm>
          <a:off x="45847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109999</xdr:rowOff>
    </xdr:from>
    <xdr:ext cx="405111" cy="259045"/>
    <xdr:sp macro="" textlink="">
      <xdr:nvSpPr>
        <xdr:cNvPr id="70" name="【図書館】&#10;有形固定資産減価償却率該当値テキスト"/>
        <xdr:cNvSpPr txBox="1"/>
      </xdr:nvSpPr>
      <xdr:spPr>
        <a:xfrm>
          <a:off x="4673600"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xdr:rowOff>
    </xdr:from>
    <xdr:to>
      <xdr:col>20</xdr:col>
      <xdr:colOff>38100</xdr:colOff>
      <xdr:row>35</xdr:row>
      <xdr:rowOff>117856</xdr:rowOff>
    </xdr:to>
    <xdr:sp macro="" textlink="">
      <xdr:nvSpPr>
        <xdr:cNvPr id="71" name="楕円 70"/>
        <xdr:cNvSpPr/>
      </xdr:nvSpPr>
      <xdr:spPr>
        <a:xfrm>
          <a:off x="3746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137922</xdr:rowOff>
    </xdr:from>
    <xdr:to>
      <xdr:col>24</xdr:col>
      <xdr:colOff>63500</xdr:colOff>
      <xdr:row>35</xdr:row>
      <xdr:rowOff>67056</xdr:rowOff>
    </xdr:to>
    <xdr:cxnSp macro="">
      <xdr:nvCxnSpPr>
        <xdr:cNvPr id="72" name="直線コネクタ 71"/>
        <xdr:cNvCxnSpPr/>
      </xdr:nvCxnSpPr>
      <xdr:spPr>
        <a:xfrm flipV="1">
          <a:off x="3797300" y="596722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3" name="楕円 72"/>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67056</xdr:rowOff>
    </xdr:from>
    <xdr:to>
      <xdr:col>19</xdr:col>
      <xdr:colOff>177800</xdr:colOff>
      <xdr:row>35</xdr:row>
      <xdr:rowOff>96774</xdr:rowOff>
    </xdr:to>
    <xdr:cxnSp macro="">
      <xdr:nvCxnSpPr>
        <xdr:cNvPr id="74" name="直線コネクタ 73"/>
        <xdr:cNvCxnSpPr/>
      </xdr:nvCxnSpPr>
      <xdr:spPr>
        <a:xfrm flipV="1">
          <a:off x="2908300" y="60678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167132</xdr:rowOff>
    </xdr:from>
    <xdr:to>
      <xdr:col>10</xdr:col>
      <xdr:colOff>165100</xdr:colOff>
      <xdr:row>35</xdr:row>
      <xdr:rowOff>97282</xdr:rowOff>
    </xdr:to>
    <xdr:sp macro="" textlink="">
      <xdr:nvSpPr>
        <xdr:cNvPr id="75" name="楕円 74"/>
        <xdr:cNvSpPr/>
      </xdr:nvSpPr>
      <xdr:spPr>
        <a:xfrm>
          <a:off x="1968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46482</xdr:rowOff>
    </xdr:from>
    <xdr:to>
      <xdr:col>15</xdr:col>
      <xdr:colOff>50800</xdr:colOff>
      <xdr:row>35</xdr:row>
      <xdr:rowOff>96774</xdr:rowOff>
    </xdr:to>
    <xdr:cxnSp macro="">
      <xdr:nvCxnSpPr>
        <xdr:cNvPr id="76" name="直線コネクタ 75"/>
        <xdr:cNvCxnSpPr/>
      </xdr:nvCxnSpPr>
      <xdr:spPr>
        <a:xfrm>
          <a:off x="2019300" y="6047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118127</xdr:rowOff>
    </xdr:from>
    <xdr:ext cx="405111" cy="259045"/>
    <xdr:sp macro="" textlink="">
      <xdr:nvSpPr>
        <xdr:cNvPr id="77" name="n_1ave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図書館】&#10;有形固定資産減価償却率"/>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134383</xdr:rowOff>
    </xdr:from>
    <xdr:ext cx="405111" cy="259045"/>
    <xdr:sp macro="" textlink="">
      <xdr:nvSpPr>
        <xdr:cNvPr id="80" name="n_1mainValue【図書館】&#10;有形固定資産減価償却率"/>
        <xdr:cNvSpPr txBox="1"/>
      </xdr:nvSpPr>
      <xdr:spPr>
        <a:xfrm>
          <a:off x="3582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1" name="n_2mainValue【図書館】&#10;有形固定資産減価償却率"/>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113809</xdr:rowOff>
    </xdr:from>
    <xdr:ext cx="405111" cy="259045"/>
    <xdr:sp macro="" textlink="">
      <xdr:nvSpPr>
        <xdr:cNvPr id="82" name="n_3mainValue【図書館】&#10;有形固定資産減価償却率"/>
        <xdr:cNvSpPr txBox="1"/>
      </xdr:nvSpPr>
      <xdr:spPr>
        <a:xfrm>
          <a:off x="1816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12" name="【図書館】&#10;一人当たり面積平均値テキスト"/>
        <xdr:cNvSpPr txBox="1"/>
      </xdr:nvSpPr>
      <xdr:spPr>
        <a:xfrm>
          <a:off x="10515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6" name="フローチャート: 判断 115"/>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2" name="楕円 121"/>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3"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4" name="楕円 123"/>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5" name="直線コネクタ 124"/>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6" name="楕円 125"/>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7" name="直線コネクタ 126"/>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28" name="楕円 127"/>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29" name="直線コネクタ 128"/>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1"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32" name="n_3ave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3"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4"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5"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65"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9" name="フローチャート: 判断 168"/>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175" name="楕円 174"/>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56532</xdr:rowOff>
    </xdr:from>
    <xdr:ext cx="405111" cy="259045"/>
    <xdr:sp macro="" textlink="">
      <xdr:nvSpPr>
        <xdr:cNvPr id="176" name="【体育館・プール】&#10;有形固定資産減価償却率該当値テキスト"/>
        <xdr:cNvSpPr txBox="1"/>
      </xdr:nvSpPr>
      <xdr:spPr>
        <a:xfrm>
          <a:off x="4673600" y="965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77" name="楕円 176"/>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57</xdr:row>
      <xdr:rowOff>38100</xdr:rowOff>
    </xdr:to>
    <xdr:cxnSp macro="">
      <xdr:nvCxnSpPr>
        <xdr:cNvPr id="178" name="直線コネクタ 177"/>
        <xdr:cNvCxnSpPr/>
      </xdr:nvCxnSpPr>
      <xdr:spPr>
        <a:xfrm flipV="1">
          <a:off x="3797300" y="97555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79" name="楕円 178"/>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80010</xdr:rowOff>
    </xdr:to>
    <xdr:cxnSp macro="">
      <xdr:nvCxnSpPr>
        <xdr:cNvPr id="180" name="直線コネクタ 179"/>
        <xdr:cNvCxnSpPr/>
      </xdr:nvCxnSpPr>
      <xdr:spPr>
        <a:xfrm flipV="1">
          <a:off x="2908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160655</xdr:rowOff>
    </xdr:from>
    <xdr:to>
      <xdr:col>10</xdr:col>
      <xdr:colOff>165100</xdr:colOff>
      <xdr:row>57</xdr:row>
      <xdr:rowOff>90805</xdr:rowOff>
    </xdr:to>
    <xdr:sp macro="" textlink="">
      <xdr:nvSpPr>
        <xdr:cNvPr id="181" name="楕円 180"/>
        <xdr:cNvSpPr/>
      </xdr:nvSpPr>
      <xdr:spPr>
        <a:xfrm>
          <a:off x="196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40005</xdr:rowOff>
    </xdr:from>
    <xdr:to>
      <xdr:col>15</xdr:col>
      <xdr:colOff>50800</xdr:colOff>
      <xdr:row>57</xdr:row>
      <xdr:rowOff>80010</xdr:rowOff>
    </xdr:to>
    <xdr:cxnSp macro="">
      <xdr:nvCxnSpPr>
        <xdr:cNvPr id="182" name="直線コネクタ 181"/>
        <xdr:cNvCxnSpPr/>
      </xdr:nvCxnSpPr>
      <xdr:spPr>
        <a:xfrm>
          <a:off x="2019300" y="9812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3"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5" name="n_3ave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86" name="n_1mainValue【体育館・プー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87"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107332</xdr:rowOff>
    </xdr:from>
    <xdr:ext cx="405111" cy="259045"/>
    <xdr:sp macro="" textlink="">
      <xdr:nvSpPr>
        <xdr:cNvPr id="188" name="n_3mainValue【体育館・プール】&#10;有形固定資産減価償却率"/>
        <xdr:cNvSpPr txBox="1"/>
      </xdr:nvSpPr>
      <xdr:spPr>
        <a:xfrm>
          <a:off x="1816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78757</xdr:rowOff>
    </xdr:from>
    <xdr:ext cx="469744" cy="259045"/>
    <xdr:sp macro="" textlink="">
      <xdr:nvSpPr>
        <xdr:cNvPr id="218" name="【体育館・プール】&#10;一人当たり面積平均値テキスト"/>
        <xdr:cNvSpPr txBox="1"/>
      </xdr:nvSpPr>
      <xdr:spPr>
        <a:xfrm>
          <a:off x="105156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22" name="フローチャート: 判断 221"/>
        <xdr:cNvSpPr/>
      </xdr:nvSpPr>
      <xdr:spPr>
        <a:xfrm>
          <a:off x="781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28" name="楕円 227"/>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29"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30" name="楕円 229"/>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31" name="直線コネクタ 230"/>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32" name="楕円 231"/>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33" name="直線コネクタ 232"/>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34" name="楕円 233"/>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35" name="直線コネクタ 234"/>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48277</xdr:rowOff>
    </xdr:from>
    <xdr:ext cx="469744" cy="259045"/>
    <xdr:sp macro="" textlink="">
      <xdr:nvSpPr>
        <xdr:cNvPr id="236"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7"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8" name="n_3ave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39"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40"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41" name="n_3mainValue【体育館・プール】&#10;一人当たり面積"/>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53" name="直線コネクタ 25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54" name="テキスト ボックス 25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55" name="直線コネクタ 25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6" name="テキスト ボックス 25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57" name="直線コネクタ 25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58" name="テキスト ボックス 25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1" name="直線コネクタ 26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2" name="テキスト ボックス 26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63" name="直線コネクタ 26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64" name="テキスト ボックス 26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65" name="直線コネクタ 26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66" name="テキスト ボックス 265"/>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70" name="直線コネクタ 269"/>
        <xdr:cNvCxnSpPr/>
      </xdr:nvCxnSpPr>
      <xdr:spPr>
        <a:xfrm flipV="1">
          <a:off x="4634865" y="134226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71" name="【福祉施設】&#10;有形固定資産減価償却率最小値テキスト"/>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72" name="直線コネクタ 271"/>
        <xdr:cNvCxnSpPr/>
      </xdr:nvCxnSpPr>
      <xdr:spPr>
        <a:xfrm>
          <a:off x="4546600" y="1461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3"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4" name="直線コネクタ 27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111459</xdr:rowOff>
    </xdr:from>
    <xdr:ext cx="405111" cy="259045"/>
    <xdr:sp macro="" textlink="">
      <xdr:nvSpPr>
        <xdr:cNvPr id="275" name="【福祉施設】&#10;有形固定資産減価償却率平均値テキスト"/>
        <xdr:cNvSpPr txBox="1"/>
      </xdr:nvSpPr>
      <xdr:spPr>
        <a:xfrm>
          <a:off x="4673600" y="1434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76" name="フローチャート: 判断 275"/>
        <xdr:cNvSpPr/>
      </xdr:nvSpPr>
      <xdr:spPr>
        <a:xfrm>
          <a:off x="4584700" y="1436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77" name="フローチャート: 判断 276"/>
        <xdr:cNvSpPr/>
      </xdr:nvSpPr>
      <xdr:spPr>
        <a:xfrm>
          <a:off x="3746500" y="1424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47307</xdr:rowOff>
    </xdr:from>
    <xdr:to>
      <xdr:col>15</xdr:col>
      <xdr:colOff>101600</xdr:colOff>
      <xdr:row>83</xdr:row>
      <xdr:rowOff>148907</xdr:rowOff>
    </xdr:to>
    <xdr:sp macro="" textlink="">
      <xdr:nvSpPr>
        <xdr:cNvPr id="278" name="フローチャート: 判断 277"/>
        <xdr:cNvSpPr/>
      </xdr:nvSpPr>
      <xdr:spPr>
        <a:xfrm>
          <a:off x="2857500" y="1427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7302</xdr:rowOff>
    </xdr:from>
    <xdr:to>
      <xdr:col>10</xdr:col>
      <xdr:colOff>165100</xdr:colOff>
      <xdr:row>86</xdr:row>
      <xdr:rowOff>108902</xdr:rowOff>
    </xdr:to>
    <xdr:sp macro="" textlink="">
      <xdr:nvSpPr>
        <xdr:cNvPr id="279" name="フローチャート: 判断 278"/>
        <xdr:cNvSpPr/>
      </xdr:nvSpPr>
      <xdr:spPr>
        <a:xfrm>
          <a:off x="1968500" y="1475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85" name="楕円 284"/>
        <xdr:cNvSpPr/>
      </xdr:nvSpPr>
      <xdr:spPr>
        <a:xfrm>
          <a:off x="4584700" y="141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127334</xdr:rowOff>
    </xdr:from>
    <xdr:ext cx="405111" cy="259045"/>
    <xdr:sp macro="" textlink="">
      <xdr:nvSpPr>
        <xdr:cNvPr id="286" name="【福祉施設】&#10;有形固定資産減価償却率該当値テキスト"/>
        <xdr:cNvSpPr txBox="1"/>
      </xdr:nvSpPr>
      <xdr:spPr>
        <a:xfrm>
          <a:off x="4673600" y="140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7" name="楕円 286"/>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155257</xdr:rowOff>
    </xdr:from>
    <xdr:to>
      <xdr:col>24</xdr:col>
      <xdr:colOff>63500</xdr:colOff>
      <xdr:row>83</xdr:row>
      <xdr:rowOff>95250</xdr:rowOff>
    </xdr:to>
    <xdr:cxnSp macro="">
      <xdr:nvCxnSpPr>
        <xdr:cNvPr id="288" name="直線コネクタ 287"/>
        <xdr:cNvCxnSpPr/>
      </xdr:nvCxnSpPr>
      <xdr:spPr>
        <a:xfrm flipV="1">
          <a:off x="3797300" y="14214157"/>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89" name="楕円 288"/>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140970</xdr:rowOff>
    </xdr:to>
    <xdr:cxnSp macro="">
      <xdr:nvCxnSpPr>
        <xdr:cNvPr id="290" name="直線コネクタ 289"/>
        <xdr:cNvCxnSpPr/>
      </xdr:nvCxnSpPr>
      <xdr:spPr>
        <a:xfrm flipV="1">
          <a:off x="2908300" y="1432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47307</xdr:rowOff>
    </xdr:from>
    <xdr:to>
      <xdr:col>10</xdr:col>
      <xdr:colOff>165100</xdr:colOff>
      <xdr:row>83</xdr:row>
      <xdr:rowOff>148907</xdr:rowOff>
    </xdr:to>
    <xdr:sp macro="" textlink="">
      <xdr:nvSpPr>
        <xdr:cNvPr id="291" name="楕円 290"/>
        <xdr:cNvSpPr/>
      </xdr:nvSpPr>
      <xdr:spPr>
        <a:xfrm>
          <a:off x="1968500" y="142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98107</xdr:rowOff>
    </xdr:from>
    <xdr:to>
      <xdr:col>15</xdr:col>
      <xdr:colOff>50800</xdr:colOff>
      <xdr:row>83</xdr:row>
      <xdr:rowOff>140970</xdr:rowOff>
    </xdr:to>
    <xdr:cxnSp macro="">
      <xdr:nvCxnSpPr>
        <xdr:cNvPr id="292" name="直線コネクタ 291"/>
        <xdr:cNvCxnSpPr/>
      </xdr:nvCxnSpPr>
      <xdr:spPr>
        <a:xfrm>
          <a:off x="2019300" y="1432845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136859</xdr:rowOff>
    </xdr:from>
    <xdr:ext cx="405111" cy="259045"/>
    <xdr:sp macro="" textlink="">
      <xdr:nvSpPr>
        <xdr:cNvPr id="293" name="n_1aveValue【福祉施設】&#10;有形固定資産減価償却率"/>
        <xdr:cNvSpPr txBox="1"/>
      </xdr:nvSpPr>
      <xdr:spPr>
        <a:xfrm>
          <a:off x="3582044" y="1402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165434</xdr:rowOff>
    </xdr:from>
    <xdr:ext cx="405111" cy="259045"/>
    <xdr:sp macro="" textlink="">
      <xdr:nvSpPr>
        <xdr:cNvPr id="294" name="n_2aveValue【福祉施設】&#10;有形固定資産減価償却率"/>
        <xdr:cNvSpPr txBox="1"/>
      </xdr:nvSpPr>
      <xdr:spPr>
        <a:xfrm>
          <a:off x="270574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100029</xdr:rowOff>
    </xdr:from>
    <xdr:ext cx="405111" cy="259045"/>
    <xdr:sp macro="" textlink="">
      <xdr:nvSpPr>
        <xdr:cNvPr id="295" name="n_3aveValue【福祉施設】&#10;有形固定資産減価償却率"/>
        <xdr:cNvSpPr txBox="1"/>
      </xdr:nvSpPr>
      <xdr:spPr>
        <a:xfrm>
          <a:off x="1816744" y="1484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6" name="n_1mainValue【福祉施設】&#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97" name="n_2mainValue【福祉施設】&#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165434</xdr:rowOff>
    </xdr:from>
    <xdr:ext cx="405111" cy="259045"/>
    <xdr:sp macro="" textlink="">
      <xdr:nvSpPr>
        <xdr:cNvPr id="298" name="n_3mainValue【福祉施設】&#10;有形固定資産減価償却率"/>
        <xdr:cNvSpPr txBox="1"/>
      </xdr:nvSpPr>
      <xdr:spPr>
        <a:xfrm>
          <a:off x="181674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24" name="直線コネクタ 323"/>
        <xdr:cNvCxnSpPr/>
      </xdr:nvCxnSpPr>
      <xdr:spPr>
        <a:xfrm flipV="1">
          <a:off x="10476865"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5"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6" name="直線コネクタ 325"/>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27"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28" name="直線コネクタ 327"/>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29"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0" name="フローチャート: 判断 329"/>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31" name="フローチャート: 判断 330"/>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32" name="フローチャート: 判断 331"/>
        <xdr:cNvSpPr/>
      </xdr:nvSpPr>
      <xdr:spPr>
        <a:xfrm>
          <a:off x="8699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109764</xdr:rowOff>
    </xdr:from>
    <xdr:to>
      <xdr:col>41</xdr:col>
      <xdr:colOff>101600</xdr:colOff>
      <xdr:row>78</xdr:row>
      <xdr:rowOff>39914</xdr:rowOff>
    </xdr:to>
    <xdr:sp macro="" textlink="">
      <xdr:nvSpPr>
        <xdr:cNvPr id="333" name="フローチャート: 判断 332"/>
        <xdr:cNvSpPr/>
      </xdr:nvSpPr>
      <xdr:spPr>
        <a:xfrm>
          <a:off x="7810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9" name="楕円 338"/>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112684</xdr:rowOff>
    </xdr:from>
    <xdr:ext cx="469744" cy="259045"/>
    <xdr:sp macro="" textlink="">
      <xdr:nvSpPr>
        <xdr:cNvPr id="340" name="【福祉施設】&#10;一人当たり面積該当値テキスト"/>
        <xdr:cNvSpPr txBox="1"/>
      </xdr:nvSpPr>
      <xdr:spPr>
        <a:xfrm>
          <a:off x="10515600"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41" name="楕円 340"/>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13607</xdr:rowOff>
    </xdr:to>
    <xdr:cxnSp macro="">
      <xdr:nvCxnSpPr>
        <xdr:cNvPr id="342" name="直線コネクタ 341"/>
        <xdr:cNvCxnSpPr/>
      </xdr:nvCxnSpPr>
      <xdr:spPr>
        <a:xfrm>
          <a:off x="9639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43" name="楕円 342"/>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44" name="直線コネクタ 343"/>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5" name="楕円 344"/>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29936</xdr:rowOff>
    </xdr:to>
    <xdr:cxnSp macro="">
      <xdr:nvCxnSpPr>
        <xdr:cNvPr id="346" name="直線コネクタ 345"/>
        <xdr:cNvCxnSpPr/>
      </xdr:nvCxnSpPr>
      <xdr:spPr>
        <a:xfrm flipV="1">
          <a:off x="7861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47"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8" name="n_2ave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49" name="n_3aveValue【福祉施設】&#10;一人当たり面積"/>
        <xdr:cNvSpPr txBox="1"/>
      </xdr:nvSpPr>
      <xdr:spPr>
        <a:xfrm>
          <a:off x="7626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50" name="n_1mainValue【福祉施設】&#10;一人当たり面積"/>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51" name="n_2main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71863</xdr:rowOff>
    </xdr:from>
    <xdr:ext cx="469744" cy="259045"/>
    <xdr:sp macro="" textlink="">
      <xdr:nvSpPr>
        <xdr:cNvPr id="352" name="n_3mainValue【福祉施設】&#10;一人当たり面積"/>
        <xdr:cNvSpPr txBox="1"/>
      </xdr:nvSpPr>
      <xdr:spPr>
        <a:xfrm>
          <a:off x="7626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78" name="直線コネクタ 377"/>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79"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80" name="直線コネクタ 379"/>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81"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82" name="直線コネクタ 381"/>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83"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4" name="フローチャート: 判断 383"/>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5" name="フローチャート: 判断 384"/>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386" name="フローチャート: 判断 385"/>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7" name="フローチャート: 判断 386"/>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105411</xdr:rowOff>
    </xdr:from>
    <xdr:to>
      <xdr:col>24</xdr:col>
      <xdr:colOff>114300</xdr:colOff>
      <xdr:row>101</xdr:row>
      <xdr:rowOff>35561</xdr:rowOff>
    </xdr:to>
    <xdr:sp macro="" textlink="">
      <xdr:nvSpPr>
        <xdr:cNvPr id="393" name="楕円 392"/>
        <xdr:cNvSpPr/>
      </xdr:nvSpPr>
      <xdr:spPr>
        <a:xfrm>
          <a:off x="4584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58438</xdr:rowOff>
    </xdr:from>
    <xdr:ext cx="405111" cy="259045"/>
    <xdr:sp macro="" textlink="">
      <xdr:nvSpPr>
        <xdr:cNvPr id="394" name="【市民会館】&#10;有形固定資産減価償却率該当値テキスト"/>
        <xdr:cNvSpPr txBox="1"/>
      </xdr:nvSpPr>
      <xdr:spPr>
        <a:xfrm>
          <a:off x="4673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7438</xdr:rowOff>
    </xdr:from>
    <xdr:to>
      <xdr:col>20</xdr:col>
      <xdr:colOff>38100</xdr:colOff>
      <xdr:row>101</xdr:row>
      <xdr:rowOff>109038</xdr:rowOff>
    </xdr:to>
    <xdr:sp macro="" textlink="">
      <xdr:nvSpPr>
        <xdr:cNvPr id="395" name="楕円 394"/>
        <xdr:cNvSpPr/>
      </xdr:nvSpPr>
      <xdr:spPr>
        <a:xfrm>
          <a:off x="3746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156211</xdr:rowOff>
    </xdr:from>
    <xdr:to>
      <xdr:col>24</xdr:col>
      <xdr:colOff>63500</xdr:colOff>
      <xdr:row>101</xdr:row>
      <xdr:rowOff>58238</xdr:rowOff>
    </xdr:to>
    <xdr:cxnSp macro="">
      <xdr:nvCxnSpPr>
        <xdr:cNvPr id="396" name="直線コネクタ 395"/>
        <xdr:cNvCxnSpPr/>
      </xdr:nvCxnSpPr>
      <xdr:spPr>
        <a:xfrm flipV="1">
          <a:off x="3797300" y="17301211"/>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43362</xdr:rowOff>
    </xdr:from>
    <xdr:to>
      <xdr:col>15</xdr:col>
      <xdr:colOff>101600</xdr:colOff>
      <xdr:row>101</xdr:row>
      <xdr:rowOff>144962</xdr:rowOff>
    </xdr:to>
    <xdr:sp macro="" textlink="">
      <xdr:nvSpPr>
        <xdr:cNvPr id="397" name="楕円 396"/>
        <xdr:cNvSpPr/>
      </xdr:nvSpPr>
      <xdr:spPr>
        <a:xfrm>
          <a:off x="2857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58238</xdr:rowOff>
    </xdr:from>
    <xdr:to>
      <xdr:col>19</xdr:col>
      <xdr:colOff>177800</xdr:colOff>
      <xdr:row>101</xdr:row>
      <xdr:rowOff>94162</xdr:rowOff>
    </xdr:to>
    <xdr:cxnSp macro="">
      <xdr:nvCxnSpPr>
        <xdr:cNvPr id="398" name="直線コネクタ 397"/>
        <xdr:cNvCxnSpPr/>
      </xdr:nvCxnSpPr>
      <xdr:spPr>
        <a:xfrm flipV="1">
          <a:off x="2908300" y="17374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154395</xdr:rowOff>
    </xdr:from>
    <xdr:to>
      <xdr:col>10</xdr:col>
      <xdr:colOff>165100</xdr:colOff>
      <xdr:row>100</xdr:row>
      <xdr:rowOff>84545</xdr:rowOff>
    </xdr:to>
    <xdr:sp macro="" textlink="">
      <xdr:nvSpPr>
        <xdr:cNvPr id="399" name="楕円 398"/>
        <xdr:cNvSpPr/>
      </xdr:nvSpPr>
      <xdr:spPr>
        <a:xfrm>
          <a:off x="1968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33745</xdr:rowOff>
    </xdr:from>
    <xdr:to>
      <xdr:col>15</xdr:col>
      <xdr:colOff>50800</xdr:colOff>
      <xdr:row>101</xdr:row>
      <xdr:rowOff>94162</xdr:rowOff>
    </xdr:to>
    <xdr:cxnSp macro="">
      <xdr:nvCxnSpPr>
        <xdr:cNvPr id="400" name="直線コネクタ 399"/>
        <xdr:cNvCxnSpPr/>
      </xdr:nvCxnSpPr>
      <xdr:spPr>
        <a:xfrm>
          <a:off x="2019300" y="17178745"/>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01"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02"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03" name="n_3ave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125565</xdr:rowOff>
    </xdr:from>
    <xdr:ext cx="405111" cy="259045"/>
    <xdr:sp macro="" textlink="">
      <xdr:nvSpPr>
        <xdr:cNvPr id="404" name="n_1mainValue【市民会館】&#10;有形固定資産減価償却率"/>
        <xdr:cNvSpPr txBox="1"/>
      </xdr:nvSpPr>
      <xdr:spPr>
        <a:xfrm>
          <a:off x="3582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161489</xdr:rowOff>
    </xdr:from>
    <xdr:ext cx="405111" cy="259045"/>
    <xdr:sp macro="" textlink="">
      <xdr:nvSpPr>
        <xdr:cNvPr id="405" name="n_2mainValue【市民会館】&#10;有形固定資産減価償却率"/>
        <xdr:cNvSpPr txBox="1"/>
      </xdr:nvSpPr>
      <xdr:spPr>
        <a:xfrm>
          <a:off x="2705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101072</xdr:rowOff>
    </xdr:from>
    <xdr:ext cx="405111" cy="259045"/>
    <xdr:sp macro="" textlink="">
      <xdr:nvSpPr>
        <xdr:cNvPr id="406" name="n_3mainValue【市民会館】&#10;有形固定資産減価償却率"/>
        <xdr:cNvSpPr txBox="1"/>
      </xdr:nvSpPr>
      <xdr:spPr>
        <a:xfrm>
          <a:off x="1816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432" name="直線コネクタ 431"/>
        <xdr:cNvCxnSpPr/>
      </xdr:nvCxnSpPr>
      <xdr:spPr>
        <a:xfrm flipV="1">
          <a:off x="10476865"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433" name="【市民会館】&#10;一人当たり面積最小値テキスト"/>
        <xdr:cNvSpPr txBox="1"/>
      </xdr:nvSpPr>
      <xdr:spPr>
        <a:xfrm>
          <a:off x="10515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434" name="直線コネクタ 433"/>
        <xdr:cNvCxnSpPr/>
      </xdr:nvCxnSpPr>
      <xdr:spPr>
        <a:xfrm>
          <a:off x="10388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435"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436" name="直線コネクタ 435"/>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146248</xdr:rowOff>
    </xdr:from>
    <xdr:ext cx="469744" cy="259045"/>
    <xdr:sp macro="" textlink="">
      <xdr:nvSpPr>
        <xdr:cNvPr id="437" name="【市民会館】&#10;一人当たり面積平均値テキスト"/>
        <xdr:cNvSpPr txBox="1"/>
      </xdr:nvSpPr>
      <xdr:spPr>
        <a:xfrm>
          <a:off x="10515600" y="178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38" name="フローチャート: 判断 437"/>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439" name="フローチャート: 判断 438"/>
        <xdr:cNvSpPr/>
      </xdr:nvSpPr>
      <xdr:spPr>
        <a:xfrm>
          <a:off x="958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440" name="フローチャート: 判断 439"/>
        <xdr:cNvSpPr/>
      </xdr:nvSpPr>
      <xdr:spPr>
        <a:xfrm>
          <a:off x="869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156029</xdr:rowOff>
    </xdr:from>
    <xdr:to>
      <xdr:col>41</xdr:col>
      <xdr:colOff>101600</xdr:colOff>
      <xdr:row>105</xdr:row>
      <xdr:rowOff>86179</xdr:rowOff>
    </xdr:to>
    <xdr:sp macro="" textlink="">
      <xdr:nvSpPr>
        <xdr:cNvPr id="441" name="フローチャート: 判断 440"/>
        <xdr:cNvSpPr/>
      </xdr:nvSpPr>
      <xdr:spPr>
        <a:xfrm>
          <a:off x="7810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47" name="楕円 446"/>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145885</xdr:rowOff>
    </xdr:from>
    <xdr:ext cx="469744" cy="259045"/>
    <xdr:sp macro="" textlink="">
      <xdr:nvSpPr>
        <xdr:cNvPr id="448" name="【市民会館】&#10;一人当たり面積該当値テキスト"/>
        <xdr:cNvSpPr txBox="1"/>
      </xdr:nvSpPr>
      <xdr:spPr>
        <a:xfrm>
          <a:off x="10515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167458</xdr:rowOff>
    </xdr:from>
    <xdr:to>
      <xdr:col>50</xdr:col>
      <xdr:colOff>165100</xdr:colOff>
      <xdr:row>106</xdr:row>
      <xdr:rowOff>97608</xdr:rowOff>
    </xdr:to>
    <xdr:sp macro="" textlink="">
      <xdr:nvSpPr>
        <xdr:cNvPr id="449" name="楕円 448"/>
        <xdr:cNvSpPr/>
      </xdr:nvSpPr>
      <xdr:spPr>
        <a:xfrm>
          <a:off x="958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46808</xdr:rowOff>
    </xdr:to>
    <xdr:cxnSp macro="">
      <xdr:nvCxnSpPr>
        <xdr:cNvPr id="450" name="直線コネクタ 449"/>
        <xdr:cNvCxnSpPr/>
      </xdr:nvCxnSpPr>
      <xdr:spPr>
        <a:xfrm>
          <a:off x="9639300" y="18220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167458</xdr:rowOff>
    </xdr:from>
    <xdr:to>
      <xdr:col>46</xdr:col>
      <xdr:colOff>38100</xdr:colOff>
      <xdr:row>106</xdr:row>
      <xdr:rowOff>97608</xdr:rowOff>
    </xdr:to>
    <xdr:sp macro="" textlink="">
      <xdr:nvSpPr>
        <xdr:cNvPr id="451" name="楕円 450"/>
        <xdr:cNvSpPr/>
      </xdr:nvSpPr>
      <xdr:spPr>
        <a:xfrm>
          <a:off x="869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46808</xdr:rowOff>
    </xdr:from>
    <xdr:to>
      <xdr:col>50</xdr:col>
      <xdr:colOff>114300</xdr:colOff>
      <xdr:row>106</xdr:row>
      <xdr:rowOff>46808</xdr:rowOff>
    </xdr:to>
    <xdr:cxnSp macro="">
      <xdr:nvCxnSpPr>
        <xdr:cNvPr id="452" name="直線コネクタ 451"/>
        <xdr:cNvCxnSpPr/>
      </xdr:nvCxnSpPr>
      <xdr:spPr>
        <a:xfrm>
          <a:off x="8750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159294</xdr:rowOff>
    </xdr:from>
    <xdr:to>
      <xdr:col>41</xdr:col>
      <xdr:colOff>101600</xdr:colOff>
      <xdr:row>107</xdr:row>
      <xdr:rowOff>89444</xdr:rowOff>
    </xdr:to>
    <xdr:sp macro="" textlink="">
      <xdr:nvSpPr>
        <xdr:cNvPr id="453" name="楕円 452"/>
        <xdr:cNvSpPr/>
      </xdr:nvSpPr>
      <xdr:spPr>
        <a:xfrm>
          <a:off x="7810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46808</xdr:rowOff>
    </xdr:from>
    <xdr:to>
      <xdr:col>45</xdr:col>
      <xdr:colOff>177800</xdr:colOff>
      <xdr:row>107</xdr:row>
      <xdr:rowOff>38644</xdr:rowOff>
    </xdr:to>
    <xdr:cxnSp macro="">
      <xdr:nvCxnSpPr>
        <xdr:cNvPr id="454" name="直線コネクタ 453"/>
        <xdr:cNvCxnSpPr/>
      </xdr:nvCxnSpPr>
      <xdr:spPr>
        <a:xfrm flipV="1">
          <a:off x="7861300" y="182205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50454</xdr:rowOff>
    </xdr:from>
    <xdr:ext cx="469744" cy="259045"/>
    <xdr:sp macro="" textlink="">
      <xdr:nvSpPr>
        <xdr:cNvPr id="455" name="n_1aveValue【市民会館】&#10;一人当たり面積"/>
        <xdr:cNvSpPr txBox="1"/>
      </xdr:nvSpPr>
      <xdr:spPr>
        <a:xfrm>
          <a:off x="9391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89643</xdr:rowOff>
    </xdr:from>
    <xdr:ext cx="469744" cy="259045"/>
    <xdr:sp macro="" textlink="">
      <xdr:nvSpPr>
        <xdr:cNvPr id="456" name="n_2aveValue【市民会館】&#10;一人当たり面積"/>
        <xdr:cNvSpPr txBox="1"/>
      </xdr:nvSpPr>
      <xdr:spPr>
        <a:xfrm>
          <a:off x="8515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102706</xdr:rowOff>
    </xdr:from>
    <xdr:ext cx="469744" cy="259045"/>
    <xdr:sp macro="" textlink="">
      <xdr:nvSpPr>
        <xdr:cNvPr id="457" name="n_3aveValue【市民会館】&#10;一人当たり面積"/>
        <xdr:cNvSpPr txBox="1"/>
      </xdr:nvSpPr>
      <xdr:spPr>
        <a:xfrm>
          <a:off x="7626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88735</xdr:rowOff>
    </xdr:from>
    <xdr:ext cx="469744" cy="259045"/>
    <xdr:sp macro="" textlink="">
      <xdr:nvSpPr>
        <xdr:cNvPr id="458" name="n_1mainValue【市民会館】&#10;一人当たり面積"/>
        <xdr:cNvSpPr txBox="1"/>
      </xdr:nvSpPr>
      <xdr:spPr>
        <a:xfrm>
          <a:off x="9391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88735</xdr:rowOff>
    </xdr:from>
    <xdr:ext cx="469744" cy="259045"/>
    <xdr:sp macro="" textlink="">
      <xdr:nvSpPr>
        <xdr:cNvPr id="459" name="n_2mainValue【市民会館】&#10;一人当たり面積"/>
        <xdr:cNvSpPr txBox="1"/>
      </xdr:nvSpPr>
      <xdr:spPr>
        <a:xfrm>
          <a:off x="8515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80571</xdr:rowOff>
    </xdr:from>
    <xdr:ext cx="469744" cy="259045"/>
    <xdr:sp macro="" textlink="">
      <xdr:nvSpPr>
        <xdr:cNvPr id="460" name="n_3mainValue【市民会館】&#10;一人当たり面積"/>
        <xdr:cNvSpPr txBox="1"/>
      </xdr:nvSpPr>
      <xdr:spPr>
        <a:xfrm>
          <a:off x="7626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85" name="直線コネクタ 484"/>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86"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87" name="直線コネクタ 486"/>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88"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89" name="直線コネクタ 48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90"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91" name="フローチャート: 判断 490"/>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92" name="フローチャート: 判断 491"/>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93" name="フローチャート: 判断 492"/>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94" name="フローチャート: 判断 493"/>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500" name="楕円 499"/>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501" name="【一般廃棄物処理施設】&#10;有形固定資産減価償却率該当値テキスト"/>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02" name="楕円 501"/>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40</xdr:row>
      <xdr:rowOff>15240</xdr:rowOff>
    </xdr:to>
    <xdr:cxnSp macro="">
      <xdr:nvCxnSpPr>
        <xdr:cNvPr id="503" name="直線コネクタ 502"/>
        <xdr:cNvCxnSpPr/>
      </xdr:nvCxnSpPr>
      <xdr:spPr>
        <a:xfrm>
          <a:off x="15481300" y="673036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504" name="楕円 503"/>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40</xdr:row>
      <xdr:rowOff>161925</xdr:rowOff>
    </xdr:to>
    <xdr:cxnSp macro="">
      <xdr:nvCxnSpPr>
        <xdr:cNvPr id="505" name="直線コネクタ 504"/>
        <xdr:cNvCxnSpPr/>
      </xdr:nvCxnSpPr>
      <xdr:spPr>
        <a:xfrm flipV="1">
          <a:off x="14592300" y="673036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506" name="楕円 505"/>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40</xdr:row>
      <xdr:rowOff>161925</xdr:rowOff>
    </xdr:to>
    <xdr:cxnSp macro="">
      <xdr:nvCxnSpPr>
        <xdr:cNvPr id="507" name="直線コネクタ 506"/>
        <xdr:cNvCxnSpPr/>
      </xdr:nvCxnSpPr>
      <xdr:spPr>
        <a:xfrm>
          <a:off x="13703300" y="668845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08" name="n_1aveValue【一般廃棄物処理施設】&#10;有形固定資産減価償却率"/>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09"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510" name="n_3aveValue【一般廃棄物処理施設】&#10;有形固定資産減価償却率"/>
        <xdr:cNvSpPr txBox="1"/>
      </xdr:nvSpPr>
      <xdr:spPr>
        <a:xfrm>
          <a:off x="13500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511" name="n_1mainValue【一般廃棄物処理施設】&#10;有形固定資産減価償却率"/>
        <xdr:cNvSpPr txBox="1"/>
      </xdr:nvSpPr>
      <xdr:spPr>
        <a:xfrm>
          <a:off x="15266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512" name="n_2mainValue【一般廃棄物処理施設】&#10;有形固定資産減価償却率"/>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513" name="n_3mainValue【一般廃棄物処理施設】&#10;有形固定資産減価償却率"/>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4" name="直線コネクタ 5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5" name="テキスト ボックス 5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6" name="直線コネクタ 5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27" name="テキスト ボックス 52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8" name="直線コネクタ 5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29" name="テキスト ボックス 52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0" name="直線コネクタ 5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1" name="テキスト ボックス 53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2" name="直線コネクタ 5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3" name="テキスト ボックス 5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4" name="直線コネクタ 5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5" name="テキスト ボックス 5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73381</xdr:rowOff>
    </xdr:from>
    <xdr:to>
      <xdr:col>116</xdr:col>
      <xdr:colOff>62864</xdr:colOff>
      <xdr:row>41</xdr:row>
      <xdr:rowOff>129987</xdr:rowOff>
    </xdr:to>
    <xdr:cxnSp macro="">
      <xdr:nvCxnSpPr>
        <xdr:cNvPr id="539" name="直線コネクタ 538"/>
        <xdr:cNvCxnSpPr/>
      </xdr:nvCxnSpPr>
      <xdr:spPr>
        <a:xfrm flipV="1">
          <a:off x="22160864" y="6074131"/>
          <a:ext cx="0" cy="108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133814</xdr:rowOff>
    </xdr:from>
    <xdr:ext cx="534377" cy="259045"/>
    <xdr:sp macro="" textlink="">
      <xdr:nvSpPr>
        <xdr:cNvPr id="540" name="【一般廃棄物処理施設】&#10;一人当たり有形固定資産（償却資産）額最小値テキスト"/>
        <xdr:cNvSpPr txBox="1"/>
      </xdr:nvSpPr>
      <xdr:spPr>
        <a:xfrm>
          <a:off x="22199600" y="71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129987</xdr:rowOff>
    </xdr:from>
    <xdr:to>
      <xdr:col>116</xdr:col>
      <xdr:colOff>152400</xdr:colOff>
      <xdr:row>41</xdr:row>
      <xdr:rowOff>129987</xdr:rowOff>
    </xdr:to>
    <xdr:cxnSp macro="">
      <xdr:nvCxnSpPr>
        <xdr:cNvPr id="541" name="直線コネクタ 540"/>
        <xdr:cNvCxnSpPr/>
      </xdr:nvCxnSpPr>
      <xdr:spPr>
        <a:xfrm>
          <a:off x="22072600" y="715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20058</xdr:rowOff>
    </xdr:from>
    <xdr:ext cx="599010" cy="259045"/>
    <xdr:sp macro="" textlink="">
      <xdr:nvSpPr>
        <xdr:cNvPr id="542" name="【一般廃棄物処理施設】&#10;一人当たり有形固定資産（償却資産）額最大値テキスト"/>
        <xdr:cNvSpPr txBox="1"/>
      </xdr:nvSpPr>
      <xdr:spPr>
        <a:xfrm>
          <a:off x="22199600" y="584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73381</xdr:rowOff>
    </xdr:from>
    <xdr:to>
      <xdr:col>116</xdr:col>
      <xdr:colOff>152400</xdr:colOff>
      <xdr:row>35</xdr:row>
      <xdr:rowOff>73381</xdr:rowOff>
    </xdr:to>
    <xdr:cxnSp macro="">
      <xdr:nvCxnSpPr>
        <xdr:cNvPr id="543" name="直線コネクタ 542"/>
        <xdr:cNvCxnSpPr/>
      </xdr:nvCxnSpPr>
      <xdr:spPr>
        <a:xfrm>
          <a:off x="22072600" y="607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157577</xdr:rowOff>
    </xdr:from>
    <xdr:ext cx="534377" cy="259045"/>
    <xdr:sp macro="" textlink="">
      <xdr:nvSpPr>
        <xdr:cNvPr id="544" name="【一般廃棄物処理施設】&#10;一人当たり有形固定資産（償却資産）額平均値テキスト"/>
        <xdr:cNvSpPr txBox="1"/>
      </xdr:nvSpPr>
      <xdr:spPr>
        <a:xfrm>
          <a:off x="22199600" y="6501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7700</xdr:rowOff>
    </xdr:from>
    <xdr:to>
      <xdr:col>116</xdr:col>
      <xdr:colOff>114300</xdr:colOff>
      <xdr:row>38</xdr:row>
      <xdr:rowOff>109300</xdr:rowOff>
    </xdr:to>
    <xdr:sp macro="" textlink="">
      <xdr:nvSpPr>
        <xdr:cNvPr id="545" name="フローチャート: 判断 544"/>
        <xdr:cNvSpPr/>
      </xdr:nvSpPr>
      <xdr:spPr>
        <a:xfrm>
          <a:off x="22110700" y="65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94513</xdr:rowOff>
    </xdr:from>
    <xdr:to>
      <xdr:col>112</xdr:col>
      <xdr:colOff>38100</xdr:colOff>
      <xdr:row>38</xdr:row>
      <xdr:rowOff>24664</xdr:rowOff>
    </xdr:to>
    <xdr:sp macro="" textlink="">
      <xdr:nvSpPr>
        <xdr:cNvPr id="546" name="フローチャート: 判断 545"/>
        <xdr:cNvSpPr/>
      </xdr:nvSpPr>
      <xdr:spPr>
        <a:xfrm>
          <a:off x="21272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139657</xdr:rowOff>
    </xdr:from>
    <xdr:to>
      <xdr:col>107</xdr:col>
      <xdr:colOff>101600</xdr:colOff>
      <xdr:row>38</xdr:row>
      <xdr:rowOff>69807</xdr:rowOff>
    </xdr:to>
    <xdr:sp macro="" textlink="">
      <xdr:nvSpPr>
        <xdr:cNvPr id="547" name="フローチャート: 判断 546"/>
        <xdr:cNvSpPr/>
      </xdr:nvSpPr>
      <xdr:spPr>
        <a:xfrm>
          <a:off x="20383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47574</xdr:rowOff>
    </xdr:from>
    <xdr:to>
      <xdr:col>102</xdr:col>
      <xdr:colOff>165100</xdr:colOff>
      <xdr:row>39</xdr:row>
      <xdr:rowOff>149174</xdr:rowOff>
    </xdr:to>
    <xdr:sp macro="" textlink="">
      <xdr:nvSpPr>
        <xdr:cNvPr id="548" name="フローチャート: 判断 547"/>
        <xdr:cNvSpPr/>
      </xdr:nvSpPr>
      <xdr:spPr>
        <a:xfrm>
          <a:off x="19494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149432</xdr:rowOff>
    </xdr:from>
    <xdr:to>
      <xdr:col>116</xdr:col>
      <xdr:colOff>114300</xdr:colOff>
      <xdr:row>36</xdr:row>
      <xdr:rowOff>79582</xdr:rowOff>
    </xdr:to>
    <xdr:sp macro="" textlink="">
      <xdr:nvSpPr>
        <xdr:cNvPr id="554" name="楕円 553"/>
        <xdr:cNvSpPr/>
      </xdr:nvSpPr>
      <xdr:spPr>
        <a:xfrm>
          <a:off x="22110700" y="61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64359</xdr:rowOff>
    </xdr:from>
    <xdr:ext cx="599010" cy="259045"/>
    <xdr:sp macro="" textlink="">
      <xdr:nvSpPr>
        <xdr:cNvPr id="555" name="【一般廃棄物処理施設】&#10;一人当たり有形固定資産（償却資産）額該当値テキスト"/>
        <xdr:cNvSpPr txBox="1"/>
      </xdr:nvSpPr>
      <xdr:spPr>
        <a:xfrm>
          <a:off x="22199600" y="60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129979</xdr:rowOff>
    </xdr:from>
    <xdr:to>
      <xdr:col>112</xdr:col>
      <xdr:colOff>38100</xdr:colOff>
      <xdr:row>33</xdr:row>
      <xdr:rowOff>60129</xdr:rowOff>
    </xdr:to>
    <xdr:sp macro="" textlink="">
      <xdr:nvSpPr>
        <xdr:cNvPr id="556" name="楕円 555"/>
        <xdr:cNvSpPr/>
      </xdr:nvSpPr>
      <xdr:spPr>
        <a:xfrm>
          <a:off x="21272500" y="56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9329</xdr:rowOff>
    </xdr:from>
    <xdr:to>
      <xdr:col>116</xdr:col>
      <xdr:colOff>63500</xdr:colOff>
      <xdr:row>36</xdr:row>
      <xdr:rowOff>28782</xdr:rowOff>
    </xdr:to>
    <xdr:cxnSp macro="">
      <xdr:nvCxnSpPr>
        <xdr:cNvPr id="557" name="直線コネクタ 556"/>
        <xdr:cNvCxnSpPr/>
      </xdr:nvCxnSpPr>
      <xdr:spPr>
        <a:xfrm>
          <a:off x="21323300" y="5667179"/>
          <a:ext cx="838200" cy="5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137447</xdr:rowOff>
    </xdr:from>
    <xdr:to>
      <xdr:col>107</xdr:col>
      <xdr:colOff>101600</xdr:colOff>
      <xdr:row>35</xdr:row>
      <xdr:rowOff>67597</xdr:rowOff>
    </xdr:to>
    <xdr:sp macro="" textlink="">
      <xdr:nvSpPr>
        <xdr:cNvPr id="558" name="楕円 557"/>
        <xdr:cNvSpPr/>
      </xdr:nvSpPr>
      <xdr:spPr>
        <a:xfrm>
          <a:off x="20383500" y="5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9329</xdr:rowOff>
    </xdr:from>
    <xdr:to>
      <xdr:col>111</xdr:col>
      <xdr:colOff>177800</xdr:colOff>
      <xdr:row>35</xdr:row>
      <xdr:rowOff>16797</xdr:rowOff>
    </xdr:to>
    <xdr:cxnSp macro="">
      <xdr:nvCxnSpPr>
        <xdr:cNvPr id="559" name="直線コネクタ 558"/>
        <xdr:cNvCxnSpPr/>
      </xdr:nvCxnSpPr>
      <xdr:spPr>
        <a:xfrm flipV="1">
          <a:off x="20434300" y="5667179"/>
          <a:ext cx="8890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150814</xdr:rowOff>
    </xdr:from>
    <xdr:to>
      <xdr:col>102</xdr:col>
      <xdr:colOff>165100</xdr:colOff>
      <xdr:row>33</xdr:row>
      <xdr:rowOff>80964</xdr:rowOff>
    </xdr:to>
    <xdr:sp macro="" textlink="">
      <xdr:nvSpPr>
        <xdr:cNvPr id="560" name="楕円 559"/>
        <xdr:cNvSpPr/>
      </xdr:nvSpPr>
      <xdr:spPr>
        <a:xfrm>
          <a:off x="19494500" y="5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30164</xdr:rowOff>
    </xdr:from>
    <xdr:to>
      <xdr:col>107</xdr:col>
      <xdr:colOff>50800</xdr:colOff>
      <xdr:row>35</xdr:row>
      <xdr:rowOff>16797</xdr:rowOff>
    </xdr:to>
    <xdr:cxnSp macro="">
      <xdr:nvCxnSpPr>
        <xdr:cNvPr id="561" name="直線コネクタ 560"/>
        <xdr:cNvCxnSpPr/>
      </xdr:nvCxnSpPr>
      <xdr:spPr>
        <a:xfrm>
          <a:off x="19545300" y="5688014"/>
          <a:ext cx="889000" cy="3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15791</xdr:rowOff>
    </xdr:from>
    <xdr:ext cx="534377" cy="259045"/>
    <xdr:sp macro="" textlink="">
      <xdr:nvSpPr>
        <xdr:cNvPr id="562" name="n_1aveValue【一般廃棄物処理施設】&#10;一人当たり有形固定資産（償却資産）額"/>
        <xdr:cNvSpPr txBox="1"/>
      </xdr:nvSpPr>
      <xdr:spPr>
        <a:xfrm>
          <a:off x="210434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60934</xdr:rowOff>
    </xdr:from>
    <xdr:ext cx="534377" cy="259045"/>
    <xdr:sp macro="" textlink="">
      <xdr:nvSpPr>
        <xdr:cNvPr id="563" name="n_2aveValue【一般廃棄物処理施設】&#10;一人当たり有形固定資産（償却資産）額"/>
        <xdr:cNvSpPr txBox="1"/>
      </xdr:nvSpPr>
      <xdr:spPr>
        <a:xfrm>
          <a:off x="20167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140301</xdr:rowOff>
    </xdr:from>
    <xdr:ext cx="534377" cy="259045"/>
    <xdr:sp macro="" textlink="">
      <xdr:nvSpPr>
        <xdr:cNvPr id="564" name="n_3aveValue【一般廃棄物処理施設】&#10;一人当たり有形固定資産（償却資産）額"/>
        <xdr:cNvSpPr txBox="1"/>
      </xdr:nvSpPr>
      <xdr:spPr>
        <a:xfrm>
          <a:off x="192781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76656</xdr:rowOff>
    </xdr:from>
    <xdr:ext cx="599010" cy="259045"/>
    <xdr:sp macro="" textlink="">
      <xdr:nvSpPr>
        <xdr:cNvPr id="565" name="n_1mainValue【一般廃棄物処理施設】&#10;一人当たり有形固定資産（償却資産）額"/>
        <xdr:cNvSpPr txBox="1"/>
      </xdr:nvSpPr>
      <xdr:spPr>
        <a:xfrm>
          <a:off x="21011095" y="53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84124</xdr:rowOff>
    </xdr:from>
    <xdr:ext cx="599010" cy="259045"/>
    <xdr:sp macro="" textlink="">
      <xdr:nvSpPr>
        <xdr:cNvPr id="566" name="n_2mainValue【一般廃棄物処理施設】&#10;一人当たり有形固定資産（償却資産）額"/>
        <xdr:cNvSpPr txBox="1"/>
      </xdr:nvSpPr>
      <xdr:spPr>
        <a:xfrm>
          <a:off x="20134795" y="5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97491</xdr:rowOff>
    </xdr:from>
    <xdr:ext cx="599010" cy="259045"/>
    <xdr:sp macro="" textlink="">
      <xdr:nvSpPr>
        <xdr:cNvPr id="567" name="n_3mainValue【一般廃棄物処理施設】&#10;一人当たり有形固定資産（償却資産）額"/>
        <xdr:cNvSpPr txBox="1"/>
      </xdr:nvSpPr>
      <xdr:spPr>
        <a:xfrm>
          <a:off x="19245795" y="54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8" name="テキスト ボックス 5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0" name="テキスト ボックス 5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0" name="テキスト ボックス 5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94" name="直線コネクタ 593"/>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95"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96" name="直線コネクタ 595"/>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97"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98" name="直線コネクタ 597"/>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599"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600" name="フローチャート: 判断 599"/>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601" name="フローチャート: 判断 600"/>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02" name="フローチャート: 判断 601"/>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603" name="フローチャート: 判断 602"/>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141877</xdr:rowOff>
    </xdr:from>
    <xdr:to>
      <xdr:col>85</xdr:col>
      <xdr:colOff>177800</xdr:colOff>
      <xdr:row>55</xdr:row>
      <xdr:rowOff>72027</xdr:rowOff>
    </xdr:to>
    <xdr:sp macro="" textlink="">
      <xdr:nvSpPr>
        <xdr:cNvPr id="609" name="楕円 608"/>
        <xdr:cNvSpPr/>
      </xdr:nvSpPr>
      <xdr:spPr>
        <a:xfrm>
          <a:off x="16268700" y="9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94904</xdr:rowOff>
    </xdr:from>
    <xdr:ext cx="405111" cy="259045"/>
    <xdr:sp macro="" textlink="">
      <xdr:nvSpPr>
        <xdr:cNvPr id="610" name="【保健センター・保健所】&#10;有形固定資産減価償却率該当値テキスト"/>
        <xdr:cNvSpPr txBox="1"/>
      </xdr:nvSpPr>
      <xdr:spPr>
        <a:xfrm>
          <a:off x="16357600" y="935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117384</xdr:rowOff>
    </xdr:from>
    <xdr:to>
      <xdr:col>81</xdr:col>
      <xdr:colOff>101600</xdr:colOff>
      <xdr:row>56</xdr:row>
      <xdr:rowOff>47534</xdr:rowOff>
    </xdr:to>
    <xdr:sp macro="" textlink="">
      <xdr:nvSpPr>
        <xdr:cNvPr id="611" name="楕円 610"/>
        <xdr:cNvSpPr/>
      </xdr:nvSpPr>
      <xdr:spPr>
        <a:xfrm>
          <a:off x="15430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21227</xdr:rowOff>
    </xdr:from>
    <xdr:to>
      <xdr:col>85</xdr:col>
      <xdr:colOff>127000</xdr:colOff>
      <xdr:row>55</xdr:row>
      <xdr:rowOff>168184</xdr:rowOff>
    </xdr:to>
    <xdr:cxnSp macro="">
      <xdr:nvCxnSpPr>
        <xdr:cNvPr id="612" name="直線コネクタ 611"/>
        <xdr:cNvCxnSpPr/>
      </xdr:nvCxnSpPr>
      <xdr:spPr>
        <a:xfrm flipV="1">
          <a:off x="15481300" y="945097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146776</xdr:rowOff>
    </xdr:from>
    <xdr:to>
      <xdr:col>76</xdr:col>
      <xdr:colOff>165100</xdr:colOff>
      <xdr:row>56</xdr:row>
      <xdr:rowOff>76926</xdr:rowOff>
    </xdr:to>
    <xdr:sp macro="" textlink="">
      <xdr:nvSpPr>
        <xdr:cNvPr id="613" name="楕円 612"/>
        <xdr:cNvSpPr/>
      </xdr:nvSpPr>
      <xdr:spPr>
        <a:xfrm>
          <a:off x="14541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168184</xdr:rowOff>
    </xdr:from>
    <xdr:to>
      <xdr:col>81</xdr:col>
      <xdr:colOff>50800</xdr:colOff>
      <xdr:row>56</xdr:row>
      <xdr:rowOff>26126</xdr:rowOff>
    </xdr:to>
    <xdr:cxnSp macro="">
      <xdr:nvCxnSpPr>
        <xdr:cNvPr id="614" name="直線コネクタ 613"/>
        <xdr:cNvCxnSpPr/>
      </xdr:nvCxnSpPr>
      <xdr:spPr>
        <a:xfrm flipV="1">
          <a:off x="14592300" y="9597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65133</xdr:rowOff>
    </xdr:from>
    <xdr:to>
      <xdr:col>72</xdr:col>
      <xdr:colOff>38100</xdr:colOff>
      <xdr:row>55</xdr:row>
      <xdr:rowOff>166733</xdr:rowOff>
    </xdr:to>
    <xdr:sp macro="" textlink="">
      <xdr:nvSpPr>
        <xdr:cNvPr id="615" name="楕円 614"/>
        <xdr:cNvSpPr/>
      </xdr:nvSpPr>
      <xdr:spPr>
        <a:xfrm>
          <a:off x="13652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115933</xdr:rowOff>
    </xdr:from>
    <xdr:to>
      <xdr:col>76</xdr:col>
      <xdr:colOff>114300</xdr:colOff>
      <xdr:row>56</xdr:row>
      <xdr:rowOff>26126</xdr:rowOff>
    </xdr:to>
    <xdr:cxnSp macro="">
      <xdr:nvCxnSpPr>
        <xdr:cNvPr id="616" name="直線コネクタ 615"/>
        <xdr:cNvCxnSpPr/>
      </xdr:nvCxnSpPr>
      <xdr:spPr>
        <a:xfrm>
          <a:off x="13703300" y="954568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617"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18"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619" name="n_3aveValue【保健センター・保健所】&#10;有形固定資産減価償却率"/>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64061</xdr:rowOff>
    </xdr:from>
    <xdr:ext cx="405111" cy="259045"/>
    <xdr:sp macro="" textlink="">
      <xdr:nvSpPr>
        <xdr:cNvPr id="620" name="n_1mainValue【保健センター・保健所】&#10;有形固定資産減価償却率"/>
        <xdr:cNvSpPr txBox="1"/>
      </xdr:nvSpPr>
      <xdr:spPr>
        <a:xfrm>
          <a:off x="152660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93453</xdr:rowOff>
    </xdr:from>
    <xdr:ext cx="405111" cy="259045"/>
    <xdr:sp macro="" textlink="">
      <xdr:nvSpPr>
        <xdr:cNvPr id="621" name="n_2mainValue【保健センター・保健所】&#10;有形固定資産減価償却率"/>
        <xdr:cNvSpPr txBox="1"/>
      </xdr:nvSpPr>
      <xdr:spPr>
        <a:xfrm>
          <a:off x="14389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11810</xdr:rowOff>
    </xdr:from>
    <xdr:ext cx="405111" cy="259045"/>
    <xdr:sp macro="" textlink="">
      <xdr:nvSpPr>
        <xdr:cNvPr id="622" name="n_3mainValue【保健センター・保健所】&#10;有形固定資産減価償却率"/>
        <xdr:cNvSpPr txBox="1"/>
      </xdr:nvSpPr>
      <xdr:spPr>
        <a:xfrm>
          <a:off x="135007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46" name="直線コネクタ 645"/>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47"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48" name="直線コネクタ 647"/>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49"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50" name="直線コネクタ 649"/>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53" name="フローチャート: 判断 65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654" name="フローチャート: 判断 653"/>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655" name="フローチャート: 判断 654"/>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61" name="楕円 66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662"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63" name="楕円 662"/>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64" name="直線コネクタ 663"/>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65" name="楕円 664"/>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66" name="直線コネクタ 665"/>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7" name="楕円 666"/>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68" name="直線コネクタ 667"/>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69"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70"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671"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72"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73"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74"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85" name="テキスト ボックス 6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6" name="直線コネクタ 6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7" name="テキスト ボックス 6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8" name="直線コネクタ 6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9" name="テキスト ボックス 6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0" name="直線コネクタ 6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1" name="テキスト ボックス 6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2" name="直線コネクタ 6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3" name="テキスト ボックス 6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4" name="直線コネクタ 6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5" name="テキスト ボックス 6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85</xdr:row>
      <xdr:rowOff>136398</xdr:rowOff>
    </xdr:to>
    <xdr:cxnSp macro="">
      <xdr:nvCxnSpPr>
        <xdr:cNvPr id="697" name="直線コネクタ 696"/>
        <xdr:cNvCxnSpPr/>
      </xdr:nvCxnSpPr>
      <xdr:spPr>
        <a:xfrm flipV="1">
          <a:off x="16318864" y="1364437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140225</xdr:rowOff>
    </xdr:from>
    <xdr:ext cx="405111" cy="259045"/>
    <xdr:sp macro="" textlink="">
      <xdr:nvSpPr>
        <xdr:cNvPr id="698" name="【消防施設】&#10;有形固定資産減価償却率最小値テキスト"/>
        <xdr:cNvSpPr txBox="1"/>
      </xdr:nvSpPr>
      <xdr:spPr>
        <a:xfrm>
          <a:off x="16357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136398</xdr:rowOff>
    </xdr:from>
    <xdr:to>
      <xdr:col>86</xdr:col>
      <xdr:colOff>25400</xdr:colOff>
      <xdr:row>85</xdr:row>
      <xdr:rowOff>136398</xdr:rowOff>
    </xdr:to>
    <xdr:cxnSp macro="">
      <xdr:nvCxnSpPr>
        <xdr:cNvPr id="699" name="直線コネクタ 698"/>
        <xdr:cNvCxnSpPr/>
      </xdr:nvCxnSpPr>
      <xdr:spPr>
        <a:xfrm>
          <a:off x="16230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00"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01" name="直線コネクタ 700"/>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702" name="【消防施設】&#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03" name="フローチャート: 判断 70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129032</xdr:rowOff>
    </xdr:from>
    <xdr:to>
      <xdr:col>81</xdr:col>
      <xdr:colOff>101600</xdr:colOff>
      <xdr:row>82</xdr:row>
      <xdr:rowOff>59182</xdr:rowOff>
    </xdr:to>
    <xdr:sp macro="" textlink="">
      <xdr:nvSpPr>
        <xdr:cNvPr id="704" name="フローチャート: 判断 703"/>
        <xdr:cNvSpPr/>
      </xdr:nvSpPr>
      <xdr:spPr>
        <a:xfrm>
          <a:off x="15430500" y="140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05" name="フローチャート: 判断 704"/>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94742</xdr:rowOff>
    </xdr:from>
    <xdr:to>
      <xdr:col>72</xdr:col>
      <xdr:colOff>38100</xdr:colOff>
      <xdr:row>82</xdr:row>
      <xdr:rowOff>24892</xdr:rowOff>
    </xdr:to>
    <xdr:sp macro="" textlink="">
      <xdr:nvSpPr>
        <xdr:cNvPr id="706" name="フローチャート: 判断 705"/>
        <xdr:cNvSpPr/>
      </xdr:nvSpPr>
      <xdr:spPr>
        <a:xfrm>
          <a:off x="13652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7" name="テキスト ボックス 7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8" name="テキスト ボックス 7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9" name="テキスト ボックス 7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0" name="テキスト ボックス 7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1" name="テキスト ボックス 7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12" name="楕円 711"/>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13" name="【消防施設】&#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161037</xdr:rowOff>
    </xdr:from>
    <xdr:to>
      <xdr:col>81</xdr:col>
      <xdr:colOff>101600</xdr:colOff>
      <xdr:row>83</xdr:row>
      <xdr:rowOff>91187</xdr:rowOff>
    </xdr:to>
    <xdr:sp macro="" textlink="">
      <xdr:nvSpPr>
        <xdr:cNvPr id="714" name="楕円 713"/>
        <xdr:cNvSpPr/>
      </xdr:nvSpPr>
      <xdr:spPr>
        <a:xfrm>
          <a:off x="15430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40387</xdr:rowOff>
    </xdr:from>
    <xdr:to>
      <xdr:col>85</xdr:col>
      <xdr:colOff>127000</xdr:colOff>
      <xdr:row>83</xdr:row>
      <xdr:rowOff>90678</xdr:rowOff>
    </xdr:to>
    <xdr:cxnSp macro="">
      <xdr:nvCxnSpPr>
        <xdr:cNvPr id="715" name="直線コネクタ 714"/>
        <xdr:cNvCxnSpPr/>
      </xdr:nvCxnSpPr>
      <xdr:spPr>
        <a:xfrm>
          <a:off x="15481300" y="142707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65024</xdr:rowOff>
    </xdr:from>
    <xdr:to>
      <xdr:col>76</xdr:col>
      <xdr:colOff>165100</xdr:colOff>
      <xdr:row>81</xdr:row>
      <xdr:rowOff>166624</xdr:rowOff>
    </xdr:to>
    <xdr:sp macro="" textlink="">
      <xdr:nvSpPr>
        <xdr:cNvPr id="716" name="楕円 715"/>
        <xdr:cNvSpPr/>
      </xdr:nvSpPr>
      <xdr:spPr>
        <a:xfrm>
          <a:off x="14541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115824</xdr:rowOff>
    </xdr:from>
    <xdr:to>
      <xdr:col>81</xdr:col>
      <xdr:colOff>50800</xdr:colOff>
      <xdr:row>83</xdr:row>
      <xdr:rowOff>40387</xdr:rowOff>
    </xdr:to>
    <xdr:cxnSp macro="">
      <xdr:nvCxnSpPr>
        <xdr:cNvPr id="717" name="直線コネクタ 716"/>
        <xdr:cNvCxnSpPr/>
      </xdr:nvCxnSpPr>
      <xdr:spPr>
        <a:xfrm>
          <a:off x="14592300" y="14003274"/>
          <a:ext cx="889000" cy="2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37592</xdr:rowOff>
    </xdr:from>
    <xdr:to>
      <xdr:col>72</xdr:col>
      <xdr:colOff>38100</xdr:colOff>
      <xdr:row>78</xdr:row>
      <xdr:rowOff>139192</xdr:rowOff>
    </xdr:to>
    <xdr:sp macro="" textlink="">
      <xdr:nvSpPr>
        <xdr:cNvPr id="718" name="楕円 717"/>
        <xdr:cNvSpPr/>
      </xdr:nvSpPr>
      <xdr:spPr>
        <a:xfrm>
          <a:off x="13652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88392</xdr:rowOff>
    </xdr:from>
    <xdr:to>
      <xdr:col>76</xdr:col>
      <xdr:colOff>114300</xdr:colOff>
      <xdr:row>81</xdr:row>
      <xdr:rowOff>115824</xdr:rowOff>
    </xdr:to>
    <xdr:cxnSp macro="">
      <xdr:nvCxnSpPr>
        <xdr:cNvPr id="719" name="直線コネクタ 718"/>
        <xdr:cNvCxnSpPr/>
      </xdr:nvCxnSpPr>
      <xdr:spPr>
        <a:xfrm>
          <a:off x="13703300" y="1346149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75709</xdr:rowOff>
    </xdr:from>
    <xdr:ext cx="405111" cy="259045"/>
    <xdr:sp macro="" textlink="">
      <xdr:nvSpPr>
        <xdr:cNvPr id="720" name="n_1aveValue【消防施設】&#10;有形固定資産減価償却率"/>
        <xdr:cNvSpPr txBox="1"/>
      </xdr:nvSpPr>
      <xdr:spPr>
        <a:xfrm>
          <a:off x="15266044" y="1379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21"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16019</xdr:rowOff>
    </xdr:from>
    <xdr:ext cx="405111" cy="259045"/>
    <xdr:sp macro="" textlink="">
      <xdr:nvSpPr>
        <xdr:cNvPr id="722" name="n_3aveValue【消防施設】&#10;有形固定資産減価償却率"/>
        <xdr:cNvSpPr txBox="1"/>
      </xdr:nvSpPr>
      <xdr:spPr>
        <a:xfrm>
          <a:off x="13500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82314</xdr:rowOff>
    </xdr:from>
    <xdr:ext cx="405111" cy="259045"/>
    <xdr:sp macro="" textlink="">
      <xdr:nvSpPr>
        <xdr:cNvPr id="723" name="n_1mainValue【消防施設】&#10;有形固定資産減価償却率"/>
        <xdr:cNvSpPr txBox="1"/>
      </xdr:nvSpPr>
      <xdr:spPr>
        <a:xfrm>
          <a:off x="15266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11701</xdr:rowOff>
    </xdr:from>
    <xdr:ext cx="405111" cy="259045"/>
    <xdr:sp macro="" textlink="">
      <xdr:nvSpPr>
        <xdr:cNvPr id="724" name="n_2mainValue【消防施設】&#10;有形固定資産減価償却率"/>
        <xdr:cNvSpPr txBox="1"/>
      </xdr:nvSpPr>
      <xdr:spPr>
        <a:xfrm>
          <a:off x="143897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155719</xdr:rowOff>
    </xdr:from>
    <xdr:ext cx="405111" cy="259045"/>
    <xdr:sp macro="" textlink="">
      <xdr:nvSpPr>
        <xdr:cNvPr id="725" name="n_3mainValue【消防施設】&#10;有形固定資産減価償却率"/>
        <xdr:cNvSpPr txBox="1"/>
      </xdr:nvSpPr>
      <xdr:spPr>
        <a:xfrm>
          <a:off x="13500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36" name="テキスト ボックス 73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37" name="直線コネクタ 7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8" name="テキスト ボックス 7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9" name="直線コネクタ 7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0" name="テキスト ボックス 7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1" name="直線コネクタ 7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2" name="テキスト ボックス 7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3" name="直線コネクタ 7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4" name="テキスト ボックス 7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5" name="直線コネクタ 7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6" name="テキスト ボックス 7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7" name="直線コネクタ 7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8" name="テキスト ボックス 7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84</xdr:row>
      <xdr:rowOff>54429</xdr:rowOff>
    </xdr:to>
    <xdr:cxnSp macro="">
      <xdr:nvCxnSpPr>
        <xdr:cNvPr id="752" name="直線コネクタ 751"/>
        <xdr:cNvCxnSpPr/>
      </xdr:nvCxnSpPr>
      <xdr:spPr>
        <a:xfrm flipV="1">
          <a:off x="22160864" y="132969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58256</xdr:rowOff>
    </xdr:from>
    <xdr:ext cx="469744" cy="259045"/>
    <xdr:sp macro="" textlink="">
      <xdr:nvSpPr>
        <xdr:cNvPr id="753" name="【消防施設】&#10;一人当たり面積最小値テキスト"/>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54429</xdr:rowOff>
    </xdr:from>
    <xdr:to>
      <xdr:col>116</xdr:col>
      <xdr:colOff>152400</xdr:colOff>
      <xdr:row>84</xdr:row>
      <xdr:rowOff>54429</xdr:rowOff>
    </xdr:to>
    <xdr:cxnSp macro="">
      <xdr:nvCxnSpPr>
        <xdr:cNvPr id="754" name="直線コネクタ 753"/>
        <xdr:cNvCxnSpPr/>
      </xdr:nvCxnSpPr>
      <xdr:spPr>
        <a:xfrm>
          <a:off x="22072600" y="1445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5"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56" name="直線コネクタ 75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75491</xdr:rowOff>
    </xdr:from>
    <xdr:ext cx="469744" cy="259045"/>
    <xdr:sp macro="" textlink="">
      <xdr:nvSpPr>
        <xdr:cNvPr id="757" name="【消防施設】&#10;一人当たり面積平均値テキスト"/>
        <xdr:cNvSpPr txBox="1"/>
      </xdr:nvSpPr>
      <xdr:spPr>
        <a:xfrm>
          <a:off x="22199600" y="13620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52614</xdr:rowOff>
    </xdr:from>
    <xdr:to>
      <xdr:col>116</xdr:col>
      <xdr:colOff>114300</xdr:colOff>
      <xdr:row>80</xdr:row>
      <xdr:rowOff>154214</xdr:rowOff>
    </xdr:to>
    <xdr:sp macro="" textlink="">
      <xdr:nvSpPr>
        <xdr:cNvPr id="758" name="フローチャート: 判断 757"/>
        <xdr:cNvSpPr/>
      </xdr:nvSpPr>
      <xdr:spPr>
        <a:xfrm>
          <a:off x="22110700" y="137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60779</xdr:rowOff>
    </xdr:from>
    <xdr:to>
      <xdr:col>112</xdr:col>
      <xdr:colOff>38100</xdr:colOff>
      <xdr:row>79</xdr:row>
      <xdr:rowOff>162379</xdr:rowOff>
    </xdr:to>
    <xdr:sp macro="" textlink="">
      <xdr:nvSpPr>
        <xdr:cNvPr id="759" name="フローチャート: 判断 758"/>
        <xdr:cNvSpPr/>
      </xdr:nvSpPr>
      <xdr:spPr>
        <a:xfrm>
          <a:off x="21272500" y="1360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77107</xdr:rowOff>
    </xdr:from>
    <xdr:to>
      <xdr:col>107</xdr:col>
      <xdr:colOff>101600</xdr:colOff>
      <xdr:row>80</xdr:row>
      <xdr:rowOff>7257</xdr:rowOff>
    </xdr:to>
    <xdr:sp macro="" textlink="">
      <xdr:nvSpPr>
        <xdr:cNvPr id="760" name="フローチャート: 判断 759"/>
        <xdr:cNvSpPr/>
      </xdr:nvSpPr>
      <xdr:spPr>
        <a:xfrm>
          <a:off x="20383500" y="136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150586</xdr:rowOff>
    </xdr:from>
    <xdr:to>
      <xdr:col>102</xdr:col>
      <xdr:colOff>165100</xdr:colOff>
      <xdr:row>81</xdr:row>
      <xdr:rowOff>80736</xdr:rowOff>
    </xdr:to>
    <xdr:sp macro="" textlink="">
      <xdr:nvSpPr>
        <xdr:cNvPr id="761" name="フローチャート: 判断 760"/>
        <xdr:cNvSpPr/>
      </xdr:nvSpPr>
      <xdr:spPr>
        <a:xfrm>
          <a:off x="19494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77107</xdr:rowOff>
    </xdr:from>
    <xdr:to>
      <xdr:col>116</xdr:col>
      <xdr:colOff>114300</xdr:colOff>
      <xdr:row>82</xdr:row>
      <xdr:rowOff>7257</xdr:rowOff>
    </xdr:to>
    <xdr:sp macro="" textlink="">
      <xdr:nvSpPr>
        <xdr:cNvPr id="767" name="楕円 766"/>
        <xdr:cNvSpPr/>
      </xdr:nvSpPr>
      <xdr:spPr>
        <a:xfrm>
          <a:off x="22110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55534</xdr:rowOff>
    </xdr:from>
    <xdr:ext cx="469744" cy="259045"/>
    <xdr:sp macro="" textlink="">
      <xdr:nvSpPr>
        <xdr:cNvPr id="768" name="【消防施設】&#10;一人当たり面積該当値テキスト"/>
        <xdr:cNvSpPr txBox="1"/>
      </xdr:nvSpPr>
      <xdr:spPr>
        <a:xfrm>
          <a:off x="22199600" y="139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69" name="楕円 768"/>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127907</xdr:rowOff>
    </xdr:from>
    <xdr:to>
      <xdr:col>116</xdr:col>
      <xdr:colOff>63500</xdr:colOff>
      <xdr:row>84</xdr:row>
      <xdr:rowOff>5443</xdr:rowOff>
    </xdr:to>
    <xdr:cxnSp macro="">
      <xdr:nvCxnSpPr>
        <xdr:cNvPr id="770" name="直線コネクタ 769"/>
        <xdr:cNvCxnSpPr/>
      </xdr:nvCxnSpPr>
      <xdr:spPr>
        <a:xfrm flipV="1">
          <a:off x="21323300" y="140153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71" name="楕円 770"/>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86</xdr:row>
      <xdr:rowOff>103414</xdr:rowOff>
    </xdr:to>
    <xdr:cxnSp macro="">
      <xdr:nvCxnSpPr>
        <xdr:cNvPr id="772" name="直線コネクタ 771"/>
        <xdr:cNvCxnSpPr/>
      </xdr:nvCxnSpPr>
      <xdr:spPr>
        <a:xfrm flipV="1">
          <a:off x="20434300" y="14407243"/>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73" name="楕円 772"/>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86</xdr:row>
      <xdr:rowOff>103414</xdr:rowOff>
    </xdr:to>
    <xdr:cxnSp macro="">
      <xdr:nvCxnSpPr>
        <xdr:cNvPr id="774" name="直線コネクタ 773"/>
        <xdr:cNvCxnSpPr/>
      </xdr:nvCxnSpPr>
      <xdr:spPr>
        <a:xfrm>
          <a:off x="19545300" y="142602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7456</xdr:rowOff>
    </xdr:from>
    <xdr:ext cx="469744" cy="259045"/>
    <xdr:sp macro="" textlink="">
      <xdr:nvSpPr>
        <xdr:cNvPr id="775" name="n_1aveValue【消防施設】&#10;一人当たり面積"/>
        <xdr:cNvSpPr txBox="1"/>
      </xdr:nvSpPr>
      <xdr:spPr>
        <a:xfrm>
          <a:off x="2107572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776" name="n_2aveValue【消防施設】&#10;一人当たり面積"/>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97263</xdr:rowOff>
    </xdr:from>
    <xdr:ext cx="469744" cy="259045"/>
    <xdr:sp macro="" textlink="">
      <xdr:nvSpPr>
        <xdr:cNvPr id="777" name="n_3aveValue【消防施設】&#10;一人当たり面積"/>
        <xdr:cNvSpPr txBox="1"/>
      </xdr:nvSpPr>
      <xdr:spPr>
        <a:xfrm>
          <a:off x="19310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778" name="n_1mainValue【消防施設】&#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79" name="n_2mainValue【消防施設】&#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780" name="n_3mainValue【消防施設】&#10;一人当たり面積"/>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1" name="正方形/長方形 7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2" name="正方形/長方形 7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3" name="正方形/長方形 7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4" name="正方形/長方形 7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5" name="正方形/長方形 7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6" name="正方形/長方形 7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7" name="正方形/長方形 7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正方形/長方形 7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9" name="テキスト ボックス 7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0" name="直線コネクタ 7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91" name="直線コネクタ 7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92" name="テキスト ボックス 79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3" name="直線コネクタ 7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4" name="テキスト ボックス 7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5" name="直線コネクタ 7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6" name="テキスト ボックス 7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7" name="直線コネクタ 7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8" name="テキスト ボックス 7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9" name="直線コネクタ 7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0" name="テキスト ボックス 7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2" name="テキスト ボックス 8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804" name="直線コネクタ 803"/>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805"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806" name="直線コネクタ 805"/>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07"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08" name="直線コネクタ 807"/>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809"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10" name="フローチャート: 判断 809"/>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811" name="フローチャート: 判断 810"/>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12" name="フローチャート: 判断 811"/>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13" name="フローチャート: 判断 812"/>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6350</xdr:rowOff>
    </xdr:from>
    <xdr:to>
      <xdr:col>85</xdr:col>
      <xdr:colOff>177800</xdr:colOff>
      <xdr:row>99</xdr:row>
      <xdr:rowOff>107950</xdr:rowOff>
    </xdr:to>
    <xdr:sp macro="" textlink="">
      <xdr:nvSpPr>
        <xdr:cNvPr id="819" name="楕円 818"/>
        <xdr:cNvSpPr/>
      </xdr:nvSpPr>
      <xdr:spPr>
        <a:xfrm>
          <a:off x="16268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130827</xdr:rowOff>
    </xdr:from>
    <xdr:ext cx="405111" cy="259045"/>
    <xdr:sp macro="" textlink="">
      <xdr:nvSpPr>
        <xdr:cNvPr id="820" name="【庁舎】&#10;有形固定資産減価償却率該当値テキスト"/>
        <xdr:cNvSpPr txBox="1"/>
      </xdr:nvSpPr>
      <xdr:spPr>
        <a:xfrm>
          <a:off x="16357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6350</xdr:rowOff>
    </xdr:from>
    <xdr:to>
      <xdr:col>81</xdr:col>
      <xdr:colOff>101600</xdr:colOff>
      <xdr:row>99</xdr:row>
      <xdr:rowOff>107950</xdr:rowOff>
    </xdr:to>
    <xdr:sp macro="" textlink="">
      <xdr:nvSpPr>
        <xdr:cNvPr id="821" name="楕円 820"/>
        <xdr:cNvSpPr/>
      </xdr:nvSpPr>
      <xdr:spPr>
        <a:xfrm>
          <a:off x="15430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57150</xdr:rowOff>
    </xdr:from>
    <xdr:to>
      <xdr:col>85</xdr:col>
      <xdr:colOff>127000</xdr:colOff>
      <xdr:row>99</xdr:row>
      <xdr:rowOff>57150</xdr:rowOff>
    </xdr:to>
    <xdr:cxnSp macro="">
      <xdr:nvCxnSpPr>
        <xdr:cNvPr id="822" name="直線コネクタ 821"/>
        <xdr:cNvCxnSpPr/>
      </xdr:nvCxnSpPr>
      <xdr:spPr>
        <a:xfrm>
          <a:off x="15481300" y="1703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19686</xdr:rowOff>
    </xdr:from>
    <xdr:to>
      <xdr:col>76</xdr:col>
      <xdr:colOff>165100</xdr:colOff>
      <xdr:row>99</xdr:row>
      <xdr:rowOff>121286</xdr:rowOff>
    </xdr:to>
    <xdr:sp macro="" textlink="">
      <xdr:nvSpPr>
        <xdr:cNvPr id="823" name="楕円 822"/>
        <xdr:cNvSpPr/>
      </xdr:nvSpPr>
      <xdr:spPr>
        <a:xfrm>
          <a:off x="14541500" y="16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57150</xdr:rowOff>
    </xdr:from>
    <xdr:to>
      <xdr:col>81</xdr:col>
      <xdr:colOff>50800</xdr:colOff>
      <xdr:row>99</xdr:row>
      <xdr:rowOff>70486</xdr:rowOff>
    </xdr:to>
    <xdr:cxnSp macro="">
      <xdr:nvCxnSpPr>
        <xdr:cNvPr id="824" name="直線コネクタ 823"/>
        <xdr:cNvCxnSpPr/>
      </xdr:nvCxnSpPr>
      <xdr:spPr>
        <a:xfrm flipV="1">
          <a:off x="14592300" y="170307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6350</xdr:rowOff>
    </xdr:from>
    <xdr:to>
      <xdr:col>72</xdr:col>
      <xdr:colOff>38100</xdr:colOff>
      <xdr:row>99</xdr:row>
      <xdr:rowOff>107950</xdr:rowOff>
    </xdr:to>
    <xdr:sp macro="" textlink="">
      <xdr:nvSpPr>
        <xdr:cNvPr id="825" name="楕円 824"/>
        <xdr:cNvSpPr/>
      </xdr:nvSpPr>
      <xdr:spPr>
        <a:xfrm>
          <a:off x="13652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57150</xdr:rowOff>
    </xdr:from>
    <xdr:to>
      <xdr:col>76</xdr:col>
      <xdr:colOff>114300</xdr:colOff>
      <xdr:row>99</xdr:row>
      <xdr:rowOff>70486</xdr:rowOff>
    </xdr:to>
    <xdr:cxnSp macro="">
      <xdr:nvCxnSpPr>
        <xdr:cNvPr id="826" name="直線コネクタ 825"/>
        <xdr:cNvCxnSpPr/>
      </xdr:nvCxnSpPr>
      <xdr:spPr>
        <a:xfrm>
          <a:off x="13703300" y="170307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32402</xdr:rowOff>
    </xdr:from>
    <xdr:ext cx="405111" cy="259045"/>
    <xdr:sp macro="" textlink="">
      <xdr:nvSpPr>
        <xdr:cNvPr id="827"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828"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11447</xdr:rowOff>
    </xdr:from>
    <xdr:ext cx="405111" cy="259045"/>
    <xdr:sp macro="" textlink="">
      <xdr:nvSpPr>
        <xdr:cNvPr id="829" name="n_3aveValue【庁舎】&#10;有形固定資産減価償却率"/>
        <xdr:cNvSpPr txBox="1"/>
      </xdr:nvSpPr>
      <xdr:spPr>
        <a:xfrm>
          <a:off x="135007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124477</xdr:rowOff>
    </xdr:from>
    <xdr:ext cx="405111" cy="259045"/>
    <xdr:sp macro="" textlink="">
      <xdr:nvSpPr>
        <xdr:cNvPr id="830" name="n_1mainValue【庁舎】&#10;有形固定資産減価償却率"/>
        <xdr:cNvSpPr txBox="1"/>
      </xdr:nvSpPr>
      <xdr:spPr>
        <a:xfrm>
          <a:off x="152660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97</xdr:row>
      <xdr:rowOff>137813</xdr:rowOff>
    </xdr:from>
    <xdr:ext cx="405111" cy="259045"/>
    <xdr:sp macro="" textlink="">
      <xdr:nvSpPr>
        <xdr:cNvPr id="831" name="n_2mainValue【庁舎】&#10;有形固定資産減価償却率"/>
        <xdr:cNvSpPr txBox="1"/>
      </xdr:nvSpPr>
      <xdr:spPr>
        <a:xfrm>
          <a:off x="14389744" y="1676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97</xdr:row>
      <xdr:rowOff>124477</xdr:rowOff>
    </xdr:from>
    <xdr:ext cx="405111" cy="259045"/>
    <xdr:sp macro="" textlink="">
      <xdr:nvSpPr>
        <xdr:cNvPr id="832" name="n_3mainValue【庁舎】&#10;有形固定資産減価償却率"/>
        <xdr:cNvSpPr txBox="1"/>
      </xdr:nvSpPr>
      <xdr:spPr>
        <a:xfrm>
          <a:off x="135007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3" name="テキスト ボックス 8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44" name="直線コネクタ 8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5" name="テキスト ボックス 8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6" name="直線コネクタ 8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7" name="テキスト ボックス 8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8" name="直線コネクタ 8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9" name="テキスト ボックス 8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0" name="直線コネクタ 8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1" name="テキスト ボックス 8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2" name="直線コネクタ 8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3" name="テキスト ボックス 8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55" name="直線コネクタ 854"/>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56"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57" name="直線コネクタ 856"/>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58"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59" name="直線コネクタ 858"/>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39133</xdr:rowOff>
    </xdr:from>
    <xdr:ext cx="469744" cy="259045"/>
    <xdr:sp macro="" textlink="">
      <xdr:nvSpPr>
        <xdr:cNvPr id="860" name="【庁舎】&#10;一人当たり面積平均値テキスト"/>
        <xdr:cNvSpPr txBox="1"/>
      </xdr:nvSpPr>
      <xdr:spPr>
        <a:xfrm>
          <a:off x="22199600" y="1769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61" name="フローチャート: 判断 860"/>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62" name="フローチャート: 判断 861"/>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63" name="フローチャート: 判断 862"/>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64" name="フローチャート: 判断 863"/>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5" name="テキスト ボックス 8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6" name="テキスト ボックス 8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7" name="テキスト ボックス 8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8" name="テキスト ボックス 8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9" name="テキスト ボックス 8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870" name="楕円 869"/>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171214</xdr:rowOff>
    </xdr:from>
    <xdr:ext cx="469744" cy="259045"/>
    <xdr:sp macro="" textlink="">
      <xdr:nvSpPr>
        <xdr:cNvPr id="871" name="【庁舎】&#10;一人当たり面積該当値テキスト"/>
        <xdr:cNvSpPr txBox="1"/>
      </xdr:nvSpPr>
      <xdr:spPr>
        <a:xfrm>
          <a:off x="22199600" y="185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72" name="楕円 871"/>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135637</xdr:rowOff>
    </xdr:to>
    <xdr:cxnSp macro="">
      <xdr:nvCxnSpPr>
        <xdr:cNvPr id="873" name="直線コネクタ 872"/>
        <xdr:cNvCxnSpPr/>
      </xdr:nvCxnSpPr>
      <xdr:spPr>
        <a:xfrm>
          <a:off x="21323300" y="18638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874" name="楕円 873"/>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875" name="直線コネクタ 874"/>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76" name="楕円 875"/>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877" name="直線コネクタ 876"/>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81805</xdr:rowOff>
    </xdr:from>
    <xdr:ext cx="469744" cy="259045"/>
    <xdr:sp macro="" textlink="">
      <xdr:nvSpPr>
        <xdr:cNvPr id="878" name="n_1aveValue【庁舎】&#10;一人当たり面積"/>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879" name="n_2aveValue【庁舎】&#10;一人当たり面積"/>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80" name="n_3ave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81"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882"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83"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及び保健センターの有形固定資産減価償却率は、全国平均、県平均を上回っており、施設の老朽化が進んでいる。公共施設等総合管理計画に基づき、計画的な更新を行い、施設の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パーセントと類似団体内でも著しく老朽化が進んでいるが、新庁舎建設事業が進んでおり、新庁舎完成に伴い、有形固定資産減価償却率及び一人当たりの面積に関する数値はやや改善する見込みである。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さらに、体育館・プール、保健センターについては、一人当たりの面積が全国平均、県平均を下回っているが、今後の人口動態の状況を注視しながら、更新・整備を進めていく。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なお、施設の更新、長寿命化にあたっては、不要な施設の統廃合も含め、緊急性・優先性を考慮し、実施していく。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43" sqref="AM43:DE4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33875704</v>
      </c>
      <c r="BO4" s="430"/>
      <c r="BP4" s="430"/>
      <c r="BQ4" s="430"/>
      <c r="BR4" s="430"/>
      <c r="BS4" s="430"/>
      <c r="BT4" s="430"/>
      <c r="BU4" s="431"/>
      <c r="BV4" s="429">
        <v>33863611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12.5</v>
      </c>
      <c r="CU4" s="436"/>
      <c r="CV4" s="436"/>
      <c r="CW4" s="436"/>
      <c r="CX4" s="436"/>
      <c r="CY4" s="436"/>
      <c r="CZ4" s="436"/>
      <c r="DA4" s="437"/>
      <c r="DB4" s="435">
        <v>9.1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31479664</v>
      </c>
      <c r="BO5" s="467"/>
      <c r="BP5" s="467"/>
      <c r="BQ5" s="467"/>
      <c r="BR5" s="467"/>
      <c r="BS5" s="467"/>
      <c r="BT5" s="467"/>
      <c r="BU5" s="468"/>
      <c r="BV5" s="466">
        <v>31883357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89.2</v>
      </c>
      <c r="CU5" s="464"/>
      <c r="CV5" s="464"/>
      <c r="CW5" s="464"/>
      <c r="CX5" s="464"/>
      <c r="CY5" s="464"/>
      <c r="CZ5" s="464"/>
      <c r="DA5" s="465"/>
      <c r="DB5" s="463">
        <v>89.1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2396040</v>
      </c>
      <c r="BO6" s="467"/>
      <c r="BP6" s="467"/>
      <c r="BQ6" s="467"/>
      <c r="BR6" s="467"/>
      <c r="BS6" s="467"/>
      <c r="BT6" s="467"/>
      <c r="BU6" s="468"/>
      <c r="BV6" s="466">
        <v>1980254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189881</v>
      </c>
      <c r="BO7" s="467"/>
      <c r="BP7" s="467"/>
      <c r="BQ7" s="467"/>
      <c r="BR7" s="467"/>
      <c r="BS7" s="467"/>
      <c r="BT7" s="467"/>
      <c r="BU7" s="468"/>
      <c r="BV7" s="466">
        <v>374988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17652628</v>
      </c>
      <c r="CU7" s="467"/>
      <c r="CV7" s="467"/>
      <c r="CW7" s="467"/>
      <c r="CX7" s="467"/>
      <c r="CY7" s="467"/>
      <c r="CZ7" s="467"/>
      <c r="DA7" s="468"/>
      <c r="DB7" s="466">
        <v>17601194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101</v>
      </c>
      <c r="AV8" s="499"/>
      <c r="AW8" s="499"/>
      <c r="AX8" s="499"/>
      <c r="AY8" s="500" t="s">
        <v>109</v>
      </c>
      <c r="AZ8" s="501"/>
      <c r="BA8" s="501"/>
      <c r="BB8" s="501"/>
      <c r="BC8" s="501"/>
      <c r="BD8" s="501"/>
      <c r="BE8" s="501"/>
      <c r="BF8" s="501"/>
      <c r="BG8" s="501"/>
      <c r="BH8" s="501"/>
      <c r="BI8" s="501"/>
      <c r="BJ8" s="501"/>
      <c r="BK8" s="501"/>
      <c r="BL8" s="501"/>
      <c r="BM8" s="502"/>
      <c r="BN8" s="466">
        <v>2206159</v>
      </c>
      <c r="BO8" s="467"/>
      <c r="BP8" s="467"/>
      <c r="BQ8" s="467"/>
      <c r="BR8" s="467"/>
      <c r="BS8" s="467"/>
      <c r="BT8" s="467"/>
      <c r="BU8" s="468"/>
      <c r="BV8" s="466">
        <v>1605266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0.84</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79539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600893</v>
      </c>
      <c r="BO9" s="467"/>
      <c r="BP9" s="467"/>
      <c r="BQ9" s="467"/>
      <c r="BR9" s="467"/>
      <c r="BS9" s="467"/>
      <c r="BT9" s="467"/>
      <c r="BU9" s="468"/>
      <c r="BV9" s="466">
        <v>177740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82289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436</v>
      </c>
      <c r="BO10" s="467"/>
      <c r="BP10" s="467"/>
      <c r="BQ10" s="467"/>
      <c r="BR10" s="467"/>
      <c r="BS10" s="467"/>
      <c r="BT10" s="467"/>
      <c r="BU10" s="468"/>
      <c r="BV10" s="466">
        <v>448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80793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312500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77479</v>
      </c>
      <c r="S13" s="548"/>
      <c r="T13" s="548"/>
      <c r="U13" s="548"/>
      <c r="V13" s="549"/>
      <c r="W13" s="482" t="s">
        <v>139</v>
      </c>
      <c r="X13" s="483"/>
      <c r="Y13" s="483"/>
      <c r="Z13" s="483"/>
      <c r="AA13" s="483"/>
      <c r="AB13" s="473"/>
      <c r="AC13" s="517">
        <v>3839</v>
      </c>
      <c r="AD13" s="518"/>
      <c r="AE13" s="518"/>
      <c r="AF13" s="518"/>
      <c r="AG13" s="557"/>
      <c r="AH13" s="517">
        <v>4529</v>
      </c>
      <c r="AI13" s="518"/>
      <c r="AJ13" s="518"/>
      <c r="AK13" s="518"/>
      <c r="AL13" s="519"/>
      <c r="AM13" s="495" t="s">
        <v>140</v>
      </c>
      <c r="AN13" s="496"/>
      <c r="AO13" s="496"/>
      <c r="AP13" s="496"/>
      <c r="AQ13" s="496"/>
      <c r="AR13" s="496"/>
      <c r="AS13" s="496"/>
      <c r="AT13" s="497"/>
      <c r="AU13" s="498" t="s">
        <v>105</v>
      </c>
      <c r="AV13" s="499"/>
      <c r="AW13" s="499"/>
      <c r="AX13" s="499"/>
      <c r="AY13" s="500" t="s">
        <v>141</v>
      </c>
      <c r="AZ13" s="501"/>
      <c r="BA13" s="501"/>
      <c r="BB13" s="501"/>
      <c r="BC13" s="501"/>
      <c r="BD13" s="501"/>
      <c r="BE13" s="501"/>
      <c r="BF13" s="501"/>
      <c r="BG13" s="501"/>
      <c r="BH13" s="501"/>
      <c r="BI13" s="501"/>
      <c r="BJ13" s="501"/>
      <c r="BK13" s="501"/>
      <c r="BL13" s="501"/>
      <c r="BM13" s="502"/>
      <c r="BN13" s="466">
        <v>288829</v>
      </c>
      <c r="BO13" s="467"/>
      <c r="BP13" s="467"/>
      <c r="BQ13" s="467"/>
      <c r="BR13" s="467"/>
      <c r="BS13" s="467"/>
      <c r="BT13" s="467"/>
      <c r="BU13" s="468"/>
      <c r="BV13" s="466">
        <v>178188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5.2</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80927</v>
      </c>
      <c r="S14" s="548"/>
      <c r="T14" s="548"/>
      <c r="U14" s="548"/>
      <c r="V14" s="549"/>
      <c r="W14" s="456"/>
      <c r="X14" s="457"/>
      <c r="Y14" s="457"/>
      <c r="Z14" s="457"/>
      <c r="AA14" s="457"/>
      <c r="AB14" s="446"/>
      <c r="AC14" s="550">
        <v>9.9</v>
      </c>
      <c r="AD14" s="551"/>
      <c r="AE14" s="551"/>
      <c r="AF14" s="551"/>
      <c r="AG14" s="552"/>
      <c r="AH14" s="550">
        <v>10.8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77658</v>
      </c>
      <c r="S15" s="548"/>
      <c r="T15" s="548"/>
      <c r="U15" s="548"/>
      <c r="V15" s="549"/>
      <c r="W15" s="482" t="s">
        <v>146</v>
      </c>
      <c r="X15" s="483"/>
      <c r="Y15" s="483"/>
      <c r="Z15" s="483"/>
      <c r="AA15" s="483"/>
      <c r="AB15" s="473"/>
      <c r="AC15" s="517">
        <v>14693</v>
      </c>
      <c r="AD15" s="518"/>
      <c r="AE15" s="518"/>
      <c r="AF15" s="518"/>
      <c r="AG15" s="557"/>
      <c r="AH15" s="517">
        <v>16568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11172918</v>
      </c>
      <c r="BO15" s="430"/>
      <c r="BP15" s="430"/>
      <c r="BQ15" s="430"/>
      <c r="BR15" s="430"/>
      <c r="BS15" s="430"/>
      <c r="BT15" s="430"/>
      <c r="BU15" s="431"/>
      <c r="BV15" s="429">
        <v>10851466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37.9</v>
      </c>
      <c r="AD16" s="551"/>
      <c r="AE16" s="551"/>
      <c r="AF16" s="551"/>
      <c r="AG16" s="552"/>
      <c r="AH16" s="550">
        <v>39.5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13194056</v>
      </c>
      <c r="BO16" s="467"/>
      <c r="BP16" s="467"/>
      <c r="BQ16" s="467"/>
      <c r="BR16" s="467"/>
      <c r="BS16" s="467"/>
      <c r="BT16" s="467"/>
      <c r="BU16" s="468"/>
      <c r="BV16" s="466">
        <v>13045949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20229</v>
      </c>
      <c r="AD17" s="518"/>
      <c r="AE17" s="518"/>
      <c r="AF17" s="518"/>
      <c r="AG17" s="557"/>
      <c r="AH17" s="517">
        <v>20826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14256166</v>
      </c>
      <c r="BO17" s="467"/>
      <c r="BP17" s="467"/>
      <c r="BQ17" s="467"/>
      <c r="BR17" s="467"/>
      <c r="BS17" s="467"/>
      <c r="BT17" s="467"/>
      <c r="BU17" s="468"/>
      <c r="BV17" s="466">
        <v>13840200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167.34</v>
      </c>
      <c r="M18" s="579"/>
      <c r="N18" s="579"/>
      <c r="O18" s="579"/>
      <c r="P18" s="579"/>
      <c r="Q18" s="579"/>
      <c r="R18" s="580"/>
      <c r="S18" s="580"/>
      <c r="T18" s="580"/>
      <c r="U18" s="580"/>
      <c r="V18" s="581"/>
      <c r="W18" s="484"/>
      <c r="X18" s="485"/>
      <c r="Y18" s="485"/>
      <c r="Z18" s="485"/>
      <c r="AA18" s="485"/>
      <c r="AB18" s="476"/>
      <c r="AC18" s="582">
        <v>52.2</v>
      </c>
      <c r="AD18" s="583"/>
      <c r="AE18" s="583"/>
      <c r="AF18" s="583"/>
      <c r="AG18" s="584"/>
      <c r="AH18" s="582">
        <v>49.7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16149169</v>
      </c>
      <c r="BO18" s="467"/>
      <c r="BP18" s="467"/>
      <c r="BQ18" s="467"/>
      <c r="BR18" s="467"/>
      <c r="BS18" s="467"/>
      <c r="BT18" s="467"/>
      <c r="BU18" s="468"/>
      <c r="BV18" s="466">
        <v>16245579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475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21921252</v>
      </c>
      <c r="BO19" s="467"/>
      <c r="BP19" s="467"/>
      <c r="BQ19" s="467"/>
      <c r="BR19" s="467"/>
      <c r="BS19" s="467"/>
      <c r="BT19" s="467"/>
      <c r="BU19" s="468"/>
      <c r="BV19" s="466">
        <v>21271489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27949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24941009</v>
      </c>
      <c r="BO23" s="467"/>
      <c r="BP23" s="467"/>
      <c r="BQ23" s="467"/>
      <c r="BR23" s="467"/>
      <c r="BS23" s="467"/>
      <c r="BT23" s="467"/>
      <c r="BU23" s="468"/>
      <c r="BV23" s="466">
        <v>24565311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10150</v>
      </c>
      <c r="R24" s="518"/>
      <c r="S24" s="518"/>
      <c r="T24" s="518"/>
      <c r="U24" s="518"/>
      <c r="V24" s="557"/>
      <c r="W24" s="616"/>
      <c r="X24" s="604"/>
      <c r="Y24" s="605"/>
      <c r="Z24" s="516" t="s">
        <v>169</v>
      </c>
      <c r="AA24" s="496"/>
      <c r="AB24" s="496"/>
      <c r="AC24" s="496"/>
      <c r="AD24" s="496"/>
      <c r="AE24" s="496"/>
      <c r="AF24" s="496"/>
      <c r="AG24" s="497"/>
      <c r="AH24" s="517">
        <v>417</v>
      </c>
      <c r="AI24" s="518"/>
      <c r="AJ24" s="518"/>
      <c r="AK24" s="518"/>
      <c r="AL24" s="557"/>
      <c r="AM24" s="517">
        <v>1298538</v>
      </c>
      <c r="AN24" s="518"/>
      <c r="AO24" s="518"/>
      <c r="AP24" s="518"/>
      <c r="AQ24" s="518"/>
      <c r="AR24" s="557"/>
      <c r="AS24" s="517">
        <v>3114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16772459</v>
      </c>
      <c r="BO24" s="467"/>
      <c r="BP24" s="467"/>
      <c r="BQ24" s="467"/>
      <c r="BR24" s="467"/>
      <c r="BS24" s="467"/>
      <c r="BT24" s="467"/>
      <c r="BU24" s="468"/>
      <c r="BV24" s="466">
        <v>16992291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8050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137</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2278352</v>
      </c>
      <c r="BO25" s="430"/>
      <c r="BP25" s="430"/>
      <c r="BQ25" s="430"/>
      <c r="BR25" s="430"/>
      <c r="BS25" s="430"/>
      <c r="BT25" s="430"/>
      <c r="BU25" s="431"/>
      <c r="BV25" s="429">
        <v>1431783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6700</v>
      </c>
      <c r="R26" s="518"/>
      <c r="S26" s="518"/>
      <c r="T26" s="518"/>
      <c r="U26" s="518"/>
      <c r="V26" s="557"/>
      <c r="W26" s="616"/>
      <c r="X26" s="604"/>
      <c r="Y26" s="605"/>
      <c r="Z26" s="516" t="s">
        <v>175</v>
      </c>
      <c r="AA26" s="626"/>
      <c r="AB26" s="626"/>
      <c r="AC26" s="626"/>
      <c r="AD26" s="626"/>
      <c r="AE26" s="626"/>
      <c r="AF26" s="626"/>
      <c r="AG26" s="627"/>
      <c r="AH26" s="517">
        <v>23</v>
      </c>
      <c r="AI26" s="518"/>
      <c r="AJ26" s="518"/>
      <c r="AK26" s="518"/>
      <c r="AL26" s="557"/>
      <c r="AM26" s="517">
        <v>71622</v>
      </c>
      <c r="AN26" s="518"/>
      <c r="AO26" s="518"/>
      <c r="AP26" s="518"/>
      <c r="AQ26" s="518"/>
      <c r="AR26" s="557"/>
      <c r="AS26" s="517">
        <v>3114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5300</v>
      </c>
      <c r="R27" s="518"/>
      <c r="S27" s="518"/>
      <c r="T27" s="518"/>
      <c r="U27" s="518"/>
      <c r="V27" s="557"/>
      <c r="W27" s="616"/>
      <c r="X27" s="604"/>
      <c r="Y27" s="605"/>
      <c r="Z27" s="516" t="s">
        <v>178</v>
      </c>
      <c r="AA27" s="496"/>
      <c r="AB27" s="496"/>
      <c r="AC27" s="496"/>
      <c r="AD27" s="496"/>
      <c r="AE27" s="496"/>
      <c r="AF27" s="496"/>
      <c r="AG27" s="497"/>
      <c r="AH27" s="517">
        <v>14</v>
      </c>
      <c r="AI27" s="518"/>
      <c r="AJ27" s="518"/>
      <c r="AK27" s="518"/>
      <c r="AL27" s="557"/>
      <c r="AM27" s="517">
        <v>55580</v>
      </c>
      <c r="AN27" s="518"/>
      <c r="AO27" s="518"/>
      <c r="AP27" s="518"/>
      <c r="AQ27" s="518"/>
      <c r="AR27" s="557"/>
      <c r="AS27" s="517">
        <v>3970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300000</v>
      </c>
      <c r="BO27" s="640"/>
      <c r="BP27" s="640"/>
      <c r="BQ27" s="640"/>
      <c r="BR27" s="640"/>
      <c r="BS27" s="640"/>
      <c r="BT27" s="640"/>
      <c r="BU27" s="641"/>
      <c r="BV27" s="639">
        <v>300000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4350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137</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4053858</v>
      </c>
      <c r="BO28" s="430"/>
      <c r="BP28" s="430"/>
      <c r="BQ28" s="430"/>
      <c r="BR28" s="430"/>
      <c r="BS28" s="430"/>
      <c r="BT28" s="430"/>
      <c r="BU28" s="431"/>
      <c r="BV28" s="429">
        <v>4365922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19</v>
      </c>
      <c r="M29" s="518"/>
      <c r="N29" s="518"/>
      <c r="O29" s="518"/>
      <c r="P29" s="557"/>
      <c r="Q29" s="517">
        <v>4050</v>
      </c>
      <c r="R29" s="518"/>
      <c r="S29" s="518"/>
      <c r="T29" s="518"/>
      <c r="U29" s="518"/>
      <c r="V29" s="557"/>
      <c r="W29" s="617"/>
      <c r="X29" s="618"/>
      <c r="Y29" s="619"/>
      <c r="Z29" s="516" t="s">
        <v>184</v>
      </c>
      <c r="AA29" s="496"/>
      <c r="AB29" s="496"/>
      <c r="AC29" s="496"/>
      <c r="AD29" s="496"/>
      <c r="AE29" s="496"/>
      <c r="AF29" s="496"/>
      <c r="AG29" s="497"/>
      <c r="AH29" s="517">
        <v>431</v>
      </c>
      <c r="AI29" s="518"/>
      <c r="AJ29" s="518"/>
      <c r="AK29" s="518"/>
      <c r="AL29" s="557"/>
      <c r="AM29" s="517">
        <v>1354118</v>
      </c>
      <c r="AN29" s="518"/>
      <c r="AO29" s="518"/>
      <c r="AP29" s="518"/>
      <c r="AQ29" s="518"/>
      <c r="AR29" s="557"/>
      <c r="AS29" s="517">
        <v>3142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327824</v>
      </c>
      <c r="BO29" s="467"/>
      <c r="BP29" s="467"/>
      <c r="BQ29" s="467"/>
      <c r="BR29" s="467"/>
      <c r="BS29" s="467"/>
      <c r="BT29" s="467"/>
      <c r="BU29" s="468"/>
      <c r="BV29" s="466">
        <v>326824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7403673</v>
      </c>
      <c r="BO30" s="640"/>
      <c r="BP30" s="640"/>
      <c r="BQ30" s="640"/>
      <c r="BR30" s="640"/>
      <c r="BS30" s="640"/>
      <c r="BT30" s="640"/>
      <c r="BU30" s="641"/>
      <c r="BV30" s="639">
        <v>8034749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栃木県市町村総合事務組合(一般会計)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真岡市農業公社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栃木県市町村総合事務組合(特別会計)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もおか鬼怒公園開発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栃木県後期高齢者医療広域連合(一般会計)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真岡市土地開発公社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栃木県後期高齢者医療広域連合(後期高齢者医療特別会計)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真岡鐵道</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芳賀地区広域行政事務組合(一般会計)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芳賀地区広域行政事務組合(救急医療センター特別会計)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芳賀地区広域行政事務組合(ごみ処理施設特別会計)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芳賀地区広域行政事務組合(卸売市場特別会計)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芳賀地区広域行政事務組合(ふるさと市町村圏基金特別会計)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U90vwSn5S3WsR1wpvwEj6SEFqVZ8zF0L7LY4iWvicbsspYKxRqfOZg33Ql1BA9bV7nrAKg/dhznyuctYNGRfg==" saltValue="b3oOJ4e+bu1pyoBJyhze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N43" sqref="AN43:DC4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12995423</v>
      </c>
      <c r="S5" s="669"/>
      <c r="T5" s="669"/>
      <c r="U5" s="669"/>
      <c r="V5" s="669"/>
      <c r="W5" s="669"/>
      <c r="X5" s="669"/>
      <c r="Y5" s="670"/>
      <c r="Z5" s="671">
        <v>38.4</v>
      </c>
      <c r="AA5" s="671"/>
      <c r="AB5" s="671"/>
      <c r="AC5" s="671"/>
      <c r="AD5" s="672">
        <v>12288336</v>
      </c>
      <c r="AE5" s="672"/>
      <c r="AF5" s="672"/>
      <c r="AG5" s="672"/>
      <c r="AH5" s="672"/>
      <c r="AI5" s="672"/>
      <c r="AJ5" s="672"/>
      <c r="AK5" s="672"/>
      <c r="AL5" s="673">
        <v>71.7</v>
      </c>
      <c r="AM5" s="674"/>
      <c r="AN5" s="674"/>
      <c r="AO5" s="675"/>
      <c r="AP5" s="665" t="s">
        <v>224</v>
      </c>
      <c r="AQ5" s="666"/>
      <c r="AR5" s="666"/>
      <c r="AS5" s="666"/>
      <c r="AT5" s="666"/>
      <c r="AU5" s="666"/>
      <c r="AV5" s="666"/>
      <c r="AW5" s="666"/>
      <c r="AX5" s="666"/>
      <c r="AY5" s="666"/>
      <c r="AZ5" s="666"/>
      <c r="BA5" s="666"/>
      <c r="BB5" s="666"/>
      <c r="BC5" s="666"/>
      <c r="BD5" s="666"/>
      <c r="BE5" s="666"/>
      <c r="BF5" s="667"/>
      <c r="BG5" s="679">
        <v>12283354</v>
      </c>
      <c r="BH5" s="680"/>
      <c r="BI5" s="680"/>
      <c r="BJ5" s="680"/>
      <c r="BK5" s="680"/>
      <c r="BL5" s="680"/>
      <c r="BM5" s="680"/>
      <c r="BN5" s="681"/>
      <c r="BO5" s="682">
        <v>94.5</v>
      </c>
      <c r="BP5" s="682"/>
      <c r="BQ5" s="682"/>
      <c r="BR5" s="682"/>
      <c r="BS5" s="683">
        <v>208561</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415233</v>
      </c>
      <c r="S6" s="680"/>
      <c r="T6" s="680"/>
      <c r="U6" s="680"/>
      <c r="V6" s="680"/>
      <c r="W6" s="680"/>
      <c r="X6" s="680"/>
      <c r="Y6" s="681"/>
      <c r="Z6" s="682">
        <v>1.2</v>
      </c>
      <c r="AA6" s="682"/>
      <c r="AB6" s="682"/>
      <c r="AC6" s="682"/>
      <c r="AD6" s="683">
        <v>415233</v>
      </c>
      <c r="AE6" s="683"/>
      <c r="AF6" s="683"/>
      <c r="AG6" s="683"/>
      <c r="AH6" s="683"/>
      <c r="AI6" s="683"/>
      <c r="AJ6" s="683"/>
      <c r="AK6" s="683"/>
      <c r="AL6" s="684">
        <v>2.4</v>
      </c>
      <c r="AM6" s="685"/>
      <c r="AN6" s="685"/>
      <c r="AO6" s="686"/>
      <c r="AP6" s="676" t="s">
        <v>229</v>
      </c>
      <c r="AQ6" s="677"/>
      <c r="AR6" s="677"/>
      <c r="AS6" s="677"/>
      <c r="AT6" s="677"/>
      <c r="AU6" s="677"/>
      <c r="AV6" s="677"/>
      <c r="AW6" s="677"/>
      <c r="AX6" s="677"/>
      <c r="AY6" s="677"/>
      <c r="AZ6" s="677"/>
      <c r="BA6" s="677"/>
      <c r="BB6" s="677"/>
      <c r="BC6" s="677"/>
      <c r="BD6" s="677"/>
      <c r="BE6" s="677"/>
      <c r="BF6" s="678"/>
      <c r="BG6" s="679">
        <v>12283354</v>
      </c>
      <c r="BH6" s="680"/>
      <c r="BI6" s="680"/>
      <c r="BJ6" s="680"/>
      <c r="BK6" s="680"/>
      <c r="BL6" s="680"/>
      <c r="BM6" s="680"/>
      <c r="BN6" s="681"/>
      <c r="BO6" s="682">
        <v>94.5</v>
      </c>
      <c r="BP6" s="682"/>
      <c r="BQ6" s="682"/>
      <c r="BR6" s="682"/>
      <c r="BS6" s="683">
        <v>208561</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258643</v>
      </c>
      <c r="CS6" s="680"/>
      <c r="CT6" s="680"/>
      <c r="CU6" s="680"/>
      <c r="CV6" s="680"/>
      <c r="CW6" s="680"/>
      <c r="CX6" s="680"/>
      <c r="CY6" s="681"/>
      <c r="CZ6" s="673">
        <v>0.8</v>
      </c>
      <c r="DA6" s="674"/>
      <c r="DB6" s="674"/>
      <c r="DC6" s="693"/>
      <c r="DD6" s="688" t="s">
        <v>231</v>
      </c>
      <c r="DE6" s="680"/>
      <c r="DF6" s="680"/>
      <c r="DG6" s="680"/>
      <c r="DH6" s="680"/>
      <c r="DI6" s="680"/>
      <c r="DJ6" s="680"/>
      <c r="DK6" s="680"/>
      <c r="DL6" s="680"/>
      <c r="DM6" s="680"/>
      <c r="DN6" s="680"/>
      <c r="DO6" s="680"/>
      <c r="DP6" s="681"/>
      <c r="DQ6" s="688">
        <v>258643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15789</v>
      </c>
      <c r="S7" s="680"/>
      <c r="T7" s="680"/>
      <c r="U7" s="680"/>
      <c r="V7" s="680"/>
      <c r="W7" s="680"/>
      <c r="X7" s="680"/>
      <c r="Y7" s="681"/>
      <c r="Z7" s="682">
        <v>0</v>
      </c>
      <c r="AA7" s="682"/>
      <c r="AB7" s="682"/>
      <c r="AC7" s="682"/>
      <c r="AD7" s="683">
        <v>15789</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5193690</v>
      </c>
      <c r="BH7" s="680"/>
      <c r="BI7" s="680"/>
      <c r="BJ7" s="680"/>
      <c r="BK7" s="680"/>
      <c r="BL7" s="680"/>
      <c r="BM7" s="680"/>
      <c r="BN7" s="681"/>
      <c r="BO7" s="682">
        <v>40</v>
      </c>
      <c r="BP7" s="682"/>
      <c r="BQ7" s="682"/>
      <c r="BR7" s="682"/>
      <c r="BS7" s="683">
        <v>208561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4310348</v>
      </c>
      <c r="CS7" s="680"/>
      <c r="CT7" s="680"/>
      <c r="CU7" s="680"/>
      <c r="CV7" s="680"/>
      <c r="CW7" s="680"/>
      <c r="CX7" s="680"/>
      <c r="CY7" s="681"/>
      <c r="CZ7" s="682">
        <v>13.7</v>
      </c>
      <c r="DA7" s="682"/>
      <c r="DB7" s="682"/>
      <c r="DC7" s="682"/>
      <c r="DD7" s="688">
        <v>600737</v>
      </c>
      <c r="DE7" s="680"/>
      <c r="DF7" s="680"/>
      <c r="DG7" s="680"/>
      <c r="DH7" s="680"/>
      <c r="DI7" s="680"/>
      <c r="DJ7" s="680"/>
      <c r="DK7" s="680"/>
      <c r="DL7" s="680"/>
      <c r="DM7" s="680"/>
      <c r="DN7" s="680"/>
      <c r="DO7" s="680"/>
      <c r="DP7" s="681"/>
      <c r="DQ7" s="688">
        <v>2334069</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33611</v>
      </c>
      <c r="S8" s="680"/>
      <c r="T8" s="680"/>
      <c r="U8" s="680"/>
      <c r="V8" s="680"/>
      <c r="W8" s="680"/>
      <c r="X8" s="680"/>
      <c r="Y8" s="681"/>
      <c r="Z8" s="682">
        <v>0.1</v>
      </c>
      <c r="AA8" s="682"/>
      <c r="AB8" s="682"/>
      <c r="AC8" s="682"/>
      <c r="AD8" s="683">
        <v>33611</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143110</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10728093</v>
      </c>
      <c r="CS8" s="680"/>
      <c r="CT8" s="680"/>
      <c r="CU8" s="680"/>
      <c r="CV8" s="680"/>
      <c r="CW8" s="680"/>
      <c r="CX8" s="680"/>
      <c r="CY8" s="681"/>
      <c r="CZ8" s="682">
        <v>34.1</v>
      </c>
      <c r="DA8" s="682"/>
      <c r="DB8" s="682"/>
      <c r="DC8" s="682"/>
      <c r="DD8" s="688">
        <v>153063</v>
      </c>
      <c r="DE8" s="680"/>
      <c r="DF8" s="680"/>
      <c r="DG8" s="680"/>
      <c r="DH8" s="680"/>
      <c r="DI8" s="680"/>
      <c r="DJ8" s="680"/>
      <c r="DK8" s="680"/>
      <c r="DL8" s="680"/>
      <c r="DM8" s="680"/>
      <c r="DN8" s="680"/>
      <c r="DO8" s="680"/>
      <c r="DP8" s="681"/>
      <c r="DQ8" s="688">
        <v>5147887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30376</v>
      </c>
      <c r="S9" s="680"/>
      <c r="T9" s="680"/>
      <c r="U9" s="680"/>
      <c r="V9" s="680"/>
      <c r="W9" s="680"/>
      <c r="X9" s="680"/>
      <c r="Y9" s="681"/>
      <c r="Z9" s="682">
        <v>0.1</v>
      </c>
      <c r="AA9" s="682"/>
      <c r="AB9" s="682"/>
      <c r="AC9" s="682"/>
      <c r="AD9" s="683">
        <v>30376</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3954225</v>
      </c>
      <c r="BH9" s="680"/>
      <c r="BI9" s="680"/>
      <c r="BJ9" s="680"/>
      <c r="BK9" s="680"/>
      <c r="BL9" s="680"/>
      <c r="BM9" s="680"/>
      <c r="BN9" s="681"/>
      <c r="BO9" s="682">
        <v>30.4</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2912677</v>
      </c>
      <c r="CS9" s="680"/>
      <c r="CT9" s="680"/>
      <c r="CU9" s="680"/>
      <c r="CV9" s="680"/>
      <c r="CW9" s="680"/>
      <c r="CX9" s="680"/>
      <c r="CY9" s="681"/>
      <c r="CZ9" s="682">
        <v>9.3000000000000007</v>
      </c>
      <c r="DA9" s="682"/>
      <c r="DB9" s="682"/>
      <c r="DC9" s="682"/>
      <c r="DD9" s="688">
        <v>836830</v>
      </c>
      <c r="DE9" s="680"/>
      <c r="DF9" s="680"/>
      <c r="DG9" s="680"/>
      <c r="DH9" s="680"/>
      <c r="DI9" s="680"/>
      <c r="DJ9" s="680"/>
      <c r="DK9" s="680"/>
      <c r="DL9" s="680"/>
      <c r="DM9" s="680"/>
      <c r="DN9" s="680"/>
      <c r="DO9" s="680"/>
      <c r="DP9" s="681"/>
      <c r="DQ9" s="688">
        <v>1979975</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127</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296657</v>
      </c>
      <c r="BH10" s="680"/>
      <c r="BI10" s="680"/>
      <c r="BJ10" s="680"/>
      <c r="BK10" s="680"/>
      <c r="BL10" s="680"/>
      <c r="BM10" s="680"/>
      <c r="BN10" s="681"/>
      <c r="BO10" s="682">
        <v>2.2999999999999998</v>
      </c>
      <c r="BP10" s="682"/>
      <c r="BQ10" s="682"/>
      <c r="BR10" s="682"/>
      <c r="BS10" s="688">
        <v>49471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14156</v>
      </c>
      <c r="CS10" s="680"/>
      <c r="CT10" s="680"/>
      <c r="CU10" s="680"/>
      <c r="CV10" s="680"/>
      <c r="CW10" s="680"/>
      <c r="CX10" s="680"/>
      <c r="CY10" s="681"/>
      <c r="CZ10" s="682">
        <v>0</v>
      </c>
      <c r="DA10" s="682"/>
      <c r="DB10" s="682"/>
      <c r="DC10" s="682"/>
      <c r="DD10" s="688">
        <v>2718</v>
      </c>
      <c r="DE10" s="680"/>
      <c r="DF10" s="680"/>
      <c r="DG10" s="680"/>
      <c r="DH10" s="680"/>
      <c r="DI10" s="680"/>
      <c r="DJ10" s="680"/>
      <c r="DK10" s="680"/>
      <c r="DL10" s="680"/>
      <c r="DM10" s="680"/>
      <c r="DN10" s="680"/>
      <c r="DO10" s="680"/>
      <c r="DP10" s="681"/>
      <c r="DQ10" s="688">
        <v>13936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127</v>
      </c>
      <c r="AE11" s="683"/>
      <c r="AF11" s="683"/>
      <c r="AG11" s="683"/>
      <c r="AH11" s="683"/>
      <c r="AI11" s="683"/>
      <c r="AJ11" s="683"/>
      <c r="AK11" s="683"/>
      <c r="AL11" s="684" t="s">
        <v>127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799698</v>
      </c>
      <c r="BH11" s="680"/>
      <c r="BI11" s="680"/>
      <c r="BJ11" s="680"/>
      <c r="BK11" s="680"/>
      <c r="BL11" s="680"/>
      <c r="BM11" s="680"/>
      <c r="BN11" s="681"/>
      <c r="BO11" s="682">
        <v>6.2</v>
      </c>
      <c r="BP11" s="682"/>
      <c r="BQ11" s="682"/>
      <c r="BR11" s="682"/>
      <c r="BS11" s="688">
        <v>159090</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1011661</v>
      </c>
      <c r="CS11" s="680"/>
      <c r="CT11" s="680"/>
      <c r="CU11" s="680"/>
      <c r="CV11" s="680"/>
      <c r="CW11" s="680"/>
      <c r="CX11" s="680"/>
      <c r="CY11" s="681"/>
      <c r="CZ11" s="682">
        <v>3.2</v>
      </c>
      <c r="DA11" s="682"/>
      <c r="DB11" s="682"/>
      <c r="DC11" s="682"/>
      <c r="DD11" s="688">
        <v>64387</v>
      </c>
      <c r="DE11" s="680"/>
      <c r="DF11" s="680"/>
      <c r="DG11" s="680"/>
      <c r="DH11" s="680"/>
      <c r="DI11" s="680"/>
      <c r="DJ11" s="680"/>
      <c r="DK11" s="680"/>
      <c r="DL11" s="680"/>
      <c r="DM11" s="680"/>
      <c r="DN11" s="680"/>
      <c r="DO11" s="680"/>
      <c r="DP11" s="681"/>
      <c r="DQ11" s="688">
        <v>855556</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1551244</v>
      </c>
      <c r="S12" s="680"/>
      <c r="T12" s="680"/>
      <c r="U12" s="680"/>
      <c r="V12" s="680"/>
      <c r="W12" s="680"/>
      <c r="X12" s="680"/>
      <c r="Y12" s="681"/>
      <c r="Z12" s="682">
        <v>4.5999999999999996</v>
      </c>
      <c r="AA12" s="682"/>
      <c r="AB12" s="682"/>
      <c r="AC12" s="682"/>
      <c r="AD12" s="683">
        <v>1551244</v>
      </c>
      <c r="AE12" s="683"/>
      <c r="AF12" s="683"/>
      <c r="AG12" s="683"/>
      <c r="AH12" s="683"/>
      <c r="AI12" s="683"/>
      <c r="AJ12" s="683"/>
      <c r="AK12" s="683"/>
      <c r="AL12" s="684">
        <v>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6238052</v>
      </c>
      <c r="BH12" s="680"/>
      <c r="BI12" s="680"/>
      <c r="BJ12" s="680"/>
      <c r="BK12" s="680"/>
      <c r="BL12" s="680"/>
      <c r="BM12" s="680"/>
      <c r="BN12" s="681"/>
      <c r="BO12" s="682">
        <v>48</v>
      </c>
      <c r="BP12" s="682"/>
      <c r="BQ12" s="682"/>
      <c r="BR12" s="682"/>
      <c r="BS12" s="688" t="s">
        <v>127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1407562</v>
      </c>
      <c r="CS12" s="680"/>
      <c r="CT12" s="680"/>
      <c r="CU12" s="680"/>
      <c r="CV12" s="680"/>
      <c r="CW12" s="680"/>
      <c r="CX12" s="680"/>
      <c r="CY12" s="681"/>
      <c r="CZ12" s="682">
        <v>4.5</v>
      </c>
      <c r="DA12" s="682"/>
      <c r="DB12" s="682"/>
      <c r="DC12" s="682"/>
      <c r="DD12" s="688">
        <v>82208</v>
      </c>
      <c r="DE12" s="680"/>
      <c r="DF12" s="680"/>
      <c r="DG12" s="680"/>
      <c r="DH12" s="680"/>
      <c r="DI12" s="680"/>
      <c r="DJ12" s="680"/>
      <c r="DK12" s="680"/>
      <c r="DL12" s="680"/>
      <c r="DM12" s="680"/>
      <c r="DN12" s="680"/>
      <c r="DO12" s="680"/>
      <c r="DP12" s="681"/>
      <c r="DQ12" s="688">
        <v>367870</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28402</v>
      </c>
      <c r="S13" s="680"/>
      <c r="T13" s="680"/>
      <c r="U13" s="680"/>
      <c r="V13" s="680"/>
      <c r="W13" s="680"/>
      <c r="X13" s="680"/>
      <c r="Y13" s="681"/>
      <c r="Z13" s="682">
        <v>0.1</v>
      </c>
      <c r="AA13" s="682"/>
      <c r="AB13" s="682"/>
      <c r="AC13" s="682"/>
      <c r="AD13" s="683">
        <v>28402</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6236416</v>
      </c>
      <c r="BH13" s="680"/>
      <c r="BI13" s="680"/>
      <c r="BJ13" s="680"/>
      <c r="BK13" s="680"/>
      <c r="BL13" s="680"/>
      <c r="BM13" s="680"/>
      <c r="BN13" s="681"/>
      <c r="BO13" s="682">
        <v>48</v>
      </c>
      <c r="BP13" s="682"/>
      <c r="BQ13" s="682"/>
      <c r="BR13" s="682"/>
      <c r="BS13" s="688" t="s">
        <v>127</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3028174</v>
      </c>
      <c r="CS13" s="680"/>
      <c r="CT13" s="680"/>
      <c r="CU13" s="680"/>
      <c r="CV13" s="680"/>
      <c r="CW13" s="680"/>
      <c r="CX13" s="680"/>
      <c r="CY13" s="681"/>
      <c r="CZ13" s="682">
        <v>9.6</v>
      </c>
      <c r="DA13" s="682"/>
      <c r="DB13" s="682"/>
      <c r="DC13" s="682"/>
      <c r="DD13" s="688">
        <v>1168114</v>
      </c>
      <c r="DE13" s="680"/>
      <c r="DF13" s="680"/>
      <c r="DG13" s="680"/>
      <c r="DH13" s="680"/>
      <c r="DI13" s="680"/>
      <c r="DJ13" s="680"/>
      <c r="DK13" s="680"/>
      <c r="DL13" s="680"/>
      <c r="DM13" s="680"/>
      <c r="DN13" s="680"/>
      <c r="DO13" s="680"/>
      <c r="DP13" s="681"/>
      <c r="DQ13" s="688">
        <v>2269980</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234027</v>
      </c>
      <c r="BH14" s="680"/>
      <c r="BI14" s="680"/>
      <c r="BJ14" s="680"/>
      <c r="BK14" s="680"/>
      <c r="BL14" s="680"/>
      <c r="BM14" s="680"/>
      <c r="BN14" s="681"/>
      <c r="BO14" s="682">
        <v>1.8</v>
      </c>
      <c r="BP14" s="682"/>
      <c r="BQ14" s="682"/>
      <c r="BR14" s="682"/>
      <c r="BS14" s="688" t="s">
        <v>127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1247988</v>
      </c>
      <c r="CS14" s="680"/>
      <c r="CT14" s="680"/>
      <c r="CU14" s="680"/>
      <c r="CV14" s="680"/>
      <c r="CW14" s="680"/>
      <c r="CX14" s="680"/>
      <c r="CY14" s="681"/>
      <c r="CZ14" s="682">
        <v>4</v>
      </c>
      <c r="DA14" s="682"/>
      <c r="DB14" s="682"/>
      <c r="DC14" s="682"/>
      <c r="DD14" s="688">
        <v>219201</v>
      </c>
      <c r="DE14" s="680"/>
      <c r="DF14" s="680"/>
      <c r="DG14" s="680"/>
      <c r="DH14" s="680"/>
      <c r="DI14" s="680"/>
      <c r="DJ14" s="680"/>
      <c r="DK14" s="680"/>
      <c r="DL14" s="680"/>
      <c r="DM14" s="680"/>
      <c r="DN14" s="680"/>
      <c r="DO14" s="680"/>
      <c r="DP14" s="681"/>
      <c r="DQ14" s="688">
        <v>1028046</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149243</v>
      </c>
      <c r="S15" s="680"/>
      <c r="T15" s="680"/>
      <c r="U15" s="680"/>
      <c r="V15" s="680"/>
      <c r="W15" s="680"/>
      <c r="X15" s="680"/>
      <c r="Y15" s="681"/>
      <c r="Z15" s="682">
        <v>0.4</v>
      </c>
      <c r="AA15" s="682"/>
      <c r="AB15" s="682"/>
      <c r="AC15" s="682"/>
      <c r="AD15" s="683">
        <v>149243</v>
      </c>
      <c r="AE15" s="683"/>
      <c r="AF15" s="683"/>
      <c r="AG15" s="683"/>
      <c r="AH15" s="683"/>
      <c r="AI15" s="683"/>
      <c r="AJ15" s="683"/>
      <c r="AK15" s="683"/>
      <c r="AL15" s="684">
        <v>0.9</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617585</v>
      </c>
      <c r="BH15" s="680"/>
      <c r="BI15" s="680"/>
      <c r="BJ15" s="680"/>
      <c r="BK15" s="680"/>
      <c r="BL15" s="680"/>
      <c r="BM15" s="680"/>
      <c r="BN15" s="681"/>
      <c r="BO15" s="682">
        <v>4.8</v>
      </c>
      <c r="BP15" s="682"/>
      <c r="BQ15" s="682"/>
      <c r="BR15" s="682"/>
      <c r="BS15" s="688" t="s">
        <v>127</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4118158</v>
      </c>
      <c r="CS15" s="680"/>
      <c r="CT15" s="680"/>
      <c r="CU15" s="680"/>
      <c r="CV15" s="680"/>
      <c r="CW15" s="680"/>
      <c r="CX15" s="680"/>
      <c r="CY15" s="681"/>
      <c r="CZ15" s="682">
        <v>13.1</v>
      </c>
      <c r="DA15" s="682"/>
      <c r="DB15" s="682"/>
      <c r="DC15" s="682"/>
      <c r="DD15" s="688">
        <v>1445806</v>
      </c>
      <c r="DE15" s="680"/>
      <c r="DF15" s="680"/>
      <c r="DG15" s="680"/>
      <c r="DH15" s="680"/>
      <c r="DI15" s="680"/>
      <c r="DJ15" s="680"/>
      <c r="DK15" s="680"/>
      <c r="DL15" s="680"/>
      <c r="DM15" s="680"/>
      <c r="DN15" s="680"/>
      <c r="DO15" s="680"/>
      <c r="DP15" s="681"/>
      <c r="DQ15" s="688">
        <v>2901001</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231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231</v>
      </c>
      <c r="CS16" s="680"/>
      <c r="CT16" s="680"/>
      <c r="CU16" s="680"/>
      <c r="CV16" s="680"/>
      <c r="CW16" s="680"/>
      <c r="CX16" s="680"/>
      <c r="CY16" s="681"/>
      <c r="CZ16" s="682" t="s">
        <v>127</v>
      </c>
      <c r="DA16" s="682"/>
      <c r="DB16" s="682"/>
      <c r="DC16" s="682"/>
      <c r="DD16" s="688" t="s">
        <v>231</v>
      </c>
      <c r="DE16" s="680"/>
      <c r="DF16" s="680"/>
      <c r="DG16" s="680"/>
      <c r="DH16" s="680"/>
      <c r="DI16" s="680"/>
      <c r="DJ16" s="680"/>
      <c r="DK16" s="680"/>
      <c r="DL16" s="680"/>
      <c r="DM16" s="680"/>
      <c r="DN16" s="680"/>
      <c r="DO16" s="680"/>
      <c r="DP16" s="681"/>
      <c r="DQ16" s="688" t="s">
        <v>231</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75647</v>
      </c>
      <c r="S17" s="680"/>
      <c r="T17" s="680"/>
      <c r="U17" s="680"/>
      <c r="V17" s="680"/>
      <c r="W17" s="680"/>
      <c r="X17" s="680"/>
      <c r="Y17" s="681"/>
      <c r="Z17" s="682">
        <v>0.2</v>
      </c>
      <c r="AA17" s="682"/>
      <c r="AB17" s="682"/>
      <c r="AC17" s="682"/>
      <c r="AD17" s="683">
        <v>75647</v>
      </c>
      <c r="AE17" s="683"/>
      <c r="AF17" s="683"/>
      <c r="AG17" s="683"/>
      <c r="AH17" s="683"/>
      <c r="AI17" s="683"/>
      <c r="AJ17" s="683"/>
      <c r="AK17" s="683"/>
      <c r="AL17" s="684">
        <v>0.4</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2442204</v>
      </c>
      <c r="CS17" s="680"/>
      <c r="CT17" s="680"/>
      <c r="CU17" s="680"/>
      <c r="CV17" s="680"/>
      <c r="CW17" s="680"/>
      <c r="CX17" s="680"/>
      <c r="CY17" s="681"/>
      <c r="CZ17" s="682">
        <v>7.8</v>
      </c>
      <c r="DA17" s="682"/>
      <c r="DB17" s="682"/>
      <c r="DC17" s="682"/>
      <c r="DD17" s="688" t="s">
        <v>127</v>
      </c>
      <c r="DE17" s="680"/>
      <c r="DF17" s="680"/>
      <c r="DG17" s="680"/>
      <c r="DH17" s="680"/>
      <c r="DI17" s="680"/>
      <c r="DJ17" s="680"/>
      <c r="DK17" s="680"/>
      <c r="DL17" s="680"/>
      <c r="DM17" s="680"/>
      <c r="DN17" s="680"/>
      <c r="DO17" s="680"/>
      <c r="DP17" s="681"/>
      <c r="DQ17" s="688">
        <v>2368249</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3263012</v>
      </c>
      <c r="S18" s="680"/>
      <c r="T18" s="680"/>
      <c r="U18" s="680"/>
      <c r="V18" s="680"/>
      <c r="W18" s="680"/>
      <c r="X18" s="680"/>
      <c r="Y18" s="681"/>
      <c r="Z18" s="682">
        <v>9.6</v>
      </c>
      <c r="AA18" s="682"/>
      <c r="AB18" s="682"/>
      <c r="AC18" s="682"/>
      <c r="AD18" s="683">
        <v>2446187</v>
      </c>
      <c r="AE18" s="683"/>
      <c r="AF18" s="683"/>
      <c r="AG18" s="683"/>
      <c r="AH18" s="683"/>
      <c r="AI18" s="683"/>
      <c r="AJ18" s="683"/>
      <c r="AK18" s="683"/>
      <c r="AL18" s="684">
        <v>14.3</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231</v>
      </c>
      <c r="BP18" s="682"/>
      <c r="BQ18" s="682"/>
      <c r="BR18" s="682"/>
      <c r="BS18" s="688" t="s">
        <v>127</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2446187</v>
      </c>
      <c r="S19" s="680"/>
      <c r="T19" s="680"/>
      <c r="U19" s="680"/>
      <c r="V19" s="680"/>
      <c r="W19" s="680"/>
      <c r="X19" s="680"/>
      <c r="Y19" s="681"/>
      <c r="Z19" s="682">
        <v>7.2</v>
      </c>
      <c r="AA19" s="682"/>
      <c r="AB19" s="682"/>
      <c r="AC19" s="682"/>
      <c r="AD19" s="683">
        <v>2446187</v>
      </c>
      <c r="AE19" s="683"/>
      <c r="AF19" s="683"/>
      <c r="AG19" s="683"/>
      <c r="AH19" s="683"/>
      <c r="AI19" s="683"/>
      <c r="AJ19" s="683"/>
      <c r="AK19" s="683"/>
      <c r="AL19" s="684">
        <v>14.3</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712069</v>
      </c>
      <c r="BH19" s="680"/>
      <c r="BI19" s="680"/>
      <c r="BJ19" s="680"/>
      <c r="BK19" s="680"/>
      <c r="BL19" s="680"/>
      <c r="BM19" s="680"/>
      <c r="BN19" s="681"/>
      <c r="BO19" s="682">
        <v>5.5</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521748</v>
      </c>
      <c r="S20" s="680"/>
      <c r="T20" s="680"/>
      <c r="U20" s="680"/>
      <c r="V20" s="680"/>
      <c r="W20" s="680"/>
      <c r="X20" s="680"/>
      <c r="Y20" s="681"/>
      <c r="Z20" s="682">
        <v>1.5</v>
      </c>
      <c r="AA20" s="682"/>
      <c r="AB20" s="682"/>
      <c r="AC20" s="682"/>
      <c r="AD20" s="683" t="s">
        <v>231</v>
      </c>
      <c r="AE20" s="683"/>
      <c r="AF20" s="683"/>
      <c r="AG20" s="683"/>
      <c r="AH20" s="683"/>
      <c r="AI20" s="683"/>
      <c r="AJ20" s="683"/>
      <c r="AK20" s="683"/>
      <c r="AL20" s="684" t="s">
        <v>127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712069</v>
      </c>
      <c r="BH20" s="680"/>
      <c r="BI20" s="680"/>
      <c r="BJ20" s="680"/>
      <c r="BK20" s="680"/>
      <c r="BL20" s="680"/>
      <c r="BM20" s="680"/>
      <c r="BN20" s="681"/>
      <c r="BO20" s="682">
        <v>5.5</v>
      </c>
      <c r="BP20" s="682"/>
      <c r="BQ20" s="682"/>
      <c r="BR20" s="682"/>
      <c r="BS20" s="688" t="s">
        <v>127</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31479664</v>
      </c>
      <c r="CS20" s="680"/>
      <c r="CT20" s="680"/>
      <c r="CU20" s="680"/>
      <c r="CV20" s="680"/>
      <c r="CW20" s="680"/>
      <c r="CX20" s="680"/>
      <c r="CY20" s="681"/>
      <c r="CZ20" s="682">
        <v>100</v>
      </c>
      <c r="DA20" s="682"/>
      <c r="DB20" s="682"/>
      <c r="DC20" s="682"/>
      <c r="DD20" s="688">
        <v>4573064</v>
      </c>
      <c r="DE20" s="680"/>
      <c r="DF20" s="680"/>
      <c r="DG20" s="680"/>
      <c r="DH20" s="680"/>
      <c r="DI20" s="680"/>
      <c r="DJ20" s="680"/>
      <c r="DK20" s="680"/>
      <c r="DL20" s="680"/>
      <c r="DM20" s="680"/>
      <c r="DN20" s="680"/>
      <c r="DO20" s="680"/>
      <c r="DP20" s="681"/>
      <c r="DQ20" s="688">
        <v>19525212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295077</v>
      </c>
      <c r="S21" s="680"/>
      <c r="T21" s="680"/>
      <c r="U21" s="680"/>
      <c r="V21" s="680"/>
      <c r="W21" s="680"/>
      <c r="X21" s="680"/>
      <c r="Y21" s="681"/>
      <c r="Z21" s="682">
        <v>0.9</v>
      </c>
      <c r="AA21" s="682"/>
      <c r="AB21" s="682"/>
      <c r="AC21" s="682"/>
      <c r="AD21" s="683" t="s">
        <v>127</v>
      </c>
      <c r="AE21" s="683"/>
      <c r="AF21" s="683"/>
      <c r="AG21" s="683"/>
      <c r="AH21" s="683"/>
      <c r="AI21" s="683"/>
      <c r="AJ21" s="683"/>
      <c r="AK21" s="683"/>
      <c r="AL21" s="684" t="s">
        <v>127</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4982</v>
      </c>
      <c r="BH21" s="680"/>
      <c r="BI21" s="680"/>
      <c r="BJ21" s="680"/>
      <c r="BK21" s="680"/>
      <c r="BL21" s="680"/>
      <c r="BM21" s="680"/>
      <c r="BN21" s="681"/>
      <c r="BO21" s="682">
        <v>0</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18557980</v>
      </c>
      <c r="S22" s="680"/>
      <c r="T22" s="680"/>
      <c r="U22" s="680"/>
      <c r="V22" s="680"/>
      <c r="W22" s="680"/>
      <c r="X22" s="680"/>
      <c r="Y22" s="681"/>
      <c r="Z22" s="682">
        <v>54.8</v>
      </c>
      <c r="AA22" s="682"/>
      <c r="AB22" s="682"/>
      <c r="AC22" s="682"/>
      <c r="AD22" s="683">
        <v>17034068</v>
      </c>
      <c r="AE22" s="683"/>
      <c r="AF22" s="683"/>
      <c r="AG22" s="683"/>
      <c r="AH22" s="683"/>
      <c r="AI22" s="683"/>
      <c r="AJ22" s="683"/>
      <c r="AK22" s="683"/>
      <c r="AL22" s="684">
        <v>99.4</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9196</v>
      </c>
      <c r="S23" s="680"/>
      <c r="T23" s="680"/>
      <c r="U23" s="680"/>
      <c r="V23" s="680"/>
      <c r="W23" s="680"/>
      <c r="X23" s="680"/>
      <c r="Y23" s="681"/>
      <c r="Z23" s="682">
        <v>0</v>
      </c>
      <c r="AA23" s="682"/>
      <c r="AB23" s="682"/>
      <c r="AC23" s="682"/>
      <c r="AD23" s="683">
        <v>9196</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707087</v>
      </c>
      <c r="BH23" s="680"/>
      <c r="BI23" s="680"/>
      <c r="BJ23" s="680"/>
      <c r="BK23" s="680"/>
      <c r="BL23" s="680"/>
      <c r="BM23" s="680"/>
      <c r="BN23" s="681"/>
      <c r="BO23" s="682">
        <v>5.4</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219398</v>
      </c>
      <c r="S24" s="680"/>
      <c r="T24" s="680"/>
      <c r="U24" s="680"/>
      <c r="V24" s="680"/>
      <c r="W24" s="680"/>
      <c r="X24" s="680"/>
      <c r="Y24" s="681"/>
      <c r="Z24" s="682">
        <v>0.6</v>
      </c>
      <c r="AA24" s="682"/>
      <c r="AB24" s="682"/>
      <c r="AC24" s="682"/>
      <c r="AD24" s="683" t="s">
        <v>127</v>
      </c>
      <c r="AE24" s="683"/>
      <c r="AF24" s="683"/>
      <c r="AG24" s="683"/>
      <c r="AH24" s="683"/>
      <c r="AI24" s="683"/>
      <c r="AJ24" s="683"/>
      <c r="AK24" s="683"/>
      <c r="AL24" s="684" t="s">
        <v>231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231</v>
      </c>
      <c r="BP24" s="682"/>
      <c r="BQ24" s="682"/>
      <c r="BR24" s="682"/>
      <c r="BS24" s="688" t="s">
        <v>127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13099381</v>
      </c>
      <c r="CS24" s="669"/>
      <c r="CT24" s="669"/>
      <c r="CU24" s="669"/>
      <c r="CV24" s="669"/>
      <c r="CW24" s="669"/>
      <c r="CX24" s="669"/>
      <c r="CY24" s="670"/>
      <c r="CZ24" s="673">
        <v>41.6</v>
      </c>
      <c r="DA24" s="674"/>
      <c r="DB24" s="674"/>
      <c r="DC24" s="693"/>
      <c r="DD24" s="712">
        <v>8088293</v>
      </c>
      <c r="DE24" s="669"/>
      <c r="DF24" s="669"/>
      <c r="DG24" s="669"/>
      <c r="DH24" s="669"/>
      <c r="DI24" s="669"/>
      <c r="DJ24" s="669"/>
      <c r="DK24" s="670"/>
      <c r="DL24" s="712">
        <v>8086336</v>
      </c>
      <c r="DM24" s="669"/>
      <c r="DN24" s="669"/>
      <c r="DO24" s="669"/>
      <c r="DP24" s="669"/>
      <c r="DQ24" s="669"/>
      <c r="DR24" s="669"/>
      <c r="DS24" s="669"/>
      <c r="DT24" s="669"/>
      <c r="DU24" s="669"/>
      <c r="DV24" s="670"/>
      <c r="DW24" s="673">
        <v>44.7</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235342</v>
      </c>
      <c r="S25" s="680"/>
      <c r="T25" s="680"/>
      <c r="U25" s="680"/>
      <c r="V25" s="680"/>
      <c r="W25" s="680"/>
      <c r="X25" s="680"/>
      <c r="Y25" s="681"/>
      <c r="Z25" s="682">
        <v>0.7</v>
      </c>
      <c r="AA25" s="682"/>
      <c r="AB25" s="682"/>
      <c r="AC25" s="682"/>
      <c r="AD25" s="683">
        <v>51611</v>
      </c>
      <c r="AE25" s="683"/>
      <c r="AF25" s="683"/>
      <c r="AG25" s="683"/>
      <c r="AH25" s="683"/>
      <c r="AI25" s="683"/>
      <c r="AJ25" s="683"/>
      <c r="AK25" s="683"/>
      <c r="AL25" s="684">
        <v>0.3</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127</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3909109</v>
      </c>
      <c r="CS25" s="715"/>
      <c r="CT25" s="715"/>
      <c r="CU25" s="715"/>
      <c r="CV25" s="715"/>
      <c r="CW25" s="715"/>
      <c r="CX25" s="715"/>
      <c r="CY25" s="716"/>
      <c r="CZ25" s="684">
        <v>12.4</v>
      </c>
      <c r="DA25" s="713"/>
      <c r="DB25" s="713"/>
      <c r="DC25" s="717"/>
      <c r="DD25" s="688">
        <v>3696389</v>
      </c>
      <c r="DE25" s="715"/>
      <c r="DF25" s="715"/>
      <c r="DG25" s="715"/>
      <c r="DH25" s="715"/>
      <c r="DI25" s="715"/>
      <c r="DJ25" s="715"/>
      <c r="DK25" s="716"/>
      <c r="DL25" s="688">
        <v>3696309</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181888</v>
      </c>
      <c r="S26" s="680"/>
      <c r="T26" s="680"/>
      <c r="U26" s="680"/>
      <c r="V26" s="680"/>
      <c r="W26" s="680"/>
      <c r="X26" s="680"/>
      <c r="Y26" s="681"/>
      <c r="Z26" s="682">
        <v>0.5</v>
      </c>
      <c r="AA26" s="682"/>
      <c r="AB26" s="682"/>
      <c r="AC26" s="682"/>
      <c r="AD26" s="683">
        <v>305</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2578724</v>
      </c>
      <c r="CS26" s="680"/>
      <c r="CT26" s="680"/>
      <c r="CU26" s="680"/>
      <c r="CV26" s="680"/>
      <c r="CW26" s="680"/>
      <c r="CX26" s="680"/>
      <c r="CY26" s="681"/>
      <c r="CZ26" s="684">
        <v>8.1999999999999993</v>
      </c>
      <c r="DA26" s="713"/>
      <c r="DB26" s="713"/>
      <c r="DC26" s="717"/>
      <c r="DD26" s="688">
        <v>2372159</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4349509</v>
      </c>
      <c r="S27" s="680"/>
      <c r="T27" s="680"/>
      <c r="U27" s="680"/>
      <c r="V27" s="680"/>
      <c r="W27" s="680"/>
      <c r="X27" s="680"/>
      <c r="Y27" s="681"/>
      <c r="Z27" s="682">
        <v>12.8</v>
      </c>
      <c r="AA27" s="682"/>
      <c r="AB27" s="682"/>
      <c r="AC27" s="682"/>
      <c r="AD27" s="683" t="s">
        <v>127</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12995423</v>
      </c>
      <c r="BH27" s="680"/>
      <c r="BI27" s="680"/>
      <c r="BJ27" s="680"/>
      <c r="BK27" s="680"/>
      <c r="BL27" s="680"/>
      <c r="BM27" s="680"/>
      <c r="BN27" s="681"/>
      <c r="BO27" s="682">
        <v>100</v>
      </c>
      <c r="BP27" s="682"/>
      <c r="BQ27" s="682"/>
      <c r="BR27" s="682"/>
      <c r="BS27" s="688">
        <v>208561</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6748068</v>
      </c>
      <c r="CS27" s="715"/>
      <c r="CT27" s="715"/>
      <c r="CU27" s="715"/>
      <c r="CV27" s="715"/>
      <c r="CW27" s="715"/>
      <c r="CX27" s="715"/>
      <c r="CY27" s="716"/>
      <c r="CZ27" s="684">
        <v>21.4</v>
      </c>
      <c r="DA27" s="713"/>
      <c r="DB27" s="713"/>
      <c r="DC27" s="717"/>
      <c r="DD27" s="688">
        <v>2023655</v>
      </c>
      <c r="DE27" s="715"/>
      <c r="DF27" s="715"/>
      <c r="DG27" s="715"/>
      <c r="DH27" s="715"/>
      <c r="DI27" s="715"/>
      <c r="DJ27" s="715"/>
      <c r="DK27" s="716"/>
      <c r="DL27" s="688">
        <v>2021778</v>
      </c>
      <c r="DM27" s="715"/>
      <c r="DN27" s="715"/>
      <c r="DO27" s="715"/>
      <c r="DP27" s="715"/>
      <c r="DQ27" s="715"/>
      <c r="DR27" s="715"/>
      <c r="DS27" s="715"/>
      <c r="DT27" s="715"/>
      <c r="DU27" s="715"/>
      <c r="DV27" s="716"/>
      <c r="DW27" s="684">
        <v>11.2</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231</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2442204</v>
      </c>
      <c r="CS28" s="680"/>
      <c r="CT28" s="680"/>
      <c r="CU28" s="680"/>
      <c r="CV28" s="680"/>
      <c r="CW28" s="680"/>
      <c r="CX28" s="680"/>
      <c r="CY28" s="681"/>
      <c r="CZ28" s="684">
        <v>7.8</v>
      </c>
      <c r="DA28" s="713"/>
      <c r="DB28" s="713"/>
      <c r="DC28" s="717"/>
      <c r="DD28" s="688">
        <v>2368249</v>
      </c>
      <c r="DE28" s="680"/>
      <c r="DF28" s="680"/>
      <c r="DG28" s="680"/>
      <c r="DH28" s="680"/>
      <c r="DI28" s="680"/>
      <c r="DJ28" s="680"/>
      <c r="DK28" s="681"/>
      <c r="DL28" s="688">
        <v>2368249</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2044478</v>
      </c>
      <c r="S29" s="680"/>
      <c r="T29" s="680"/>
      <c r="U29" s="680"/>
      <c r="V29" s="680"/>
      <c r="W29" s="680"/>
      <c r="X29" s="680"/>
      <c r="Y29" s="681"/>
      <c r="Z29" s="682">
        <v>6</v>
      </c>
      <c r="AA29" s="682"/>
      <c r="AB29" s="682"/>
      <c r="AC29" s="682"/>
      <c r="AD29" s="683" t="s">
        <v>231</v>
      </c>
      <c r="AE29" s="683"/>
      <c r="AF29" s="683"/>
      <c r="AG29" s="683"/>
      <c r="AH29" s="683"/>
      <c r="AI29" s="683"/>
      <c r="AJ29" s="683"/>
      <c r="AK29" s="683"/>
      <c r="AL29" s="684" t="s">
        <v>127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2442204</v>
      </c>
      <c r="CS29" s="715"/>
      <c r="CT29" s="715"/>
      <c r="CU29" s="715"/>
      <c r="CV29" s="715"/>
      <c r="CW29" s="715"/>
      <c r="CX29" s="715"/>
      <c r="CY29" s="716"/>
      <c r="CZ29" s="684">
        <v>7.8</v>
      </c>
      <c r="DA29" s="713"/>
      <c r="DB29" s="713"/>
      <c r="DC29" s="717"/>
      <c r="DD29" s="688">
        <v>2368249</v>
      </c>
      <c r="DE29" s="715"/>
      <c r="DF29" s="715"/>
      <c r="DG29" s="715"/>
      <c r="DH29" s="715"/>
      <c r="DI29" s="715"/>
      <c r="DJ29" s="715"/>
      <c r="DK29" s="716"/>
      <c r="DL29" s="688">
        <v>2368249</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85270</v>
      </c>
      <c r="S30" s="680"/>
      <c r="T30" s="680"/>
      <c r="U30" s="680"/>
      <c r="V30" s="680"/>
      <c r="W30" s="680"/>
      <c r="X30" s="680"/>
      <c r="Y30" s="681"/>
      <c r="Z30" s="682">
        <v>0.3</v>
      </c>
      <c r="AA30" s="682"/>
      <c r="AB30" s="682"/>
      <c r="AC30" s="682"/>
      <c r="AD30" s="683">
        <v>48909</v>
      </c>
      <c r="AE30" s="683"/>
      <c r="AF30" s="683"/>
      <c r="AG30" s="683"/>
      <c r="AH30" s="683"/>
      <c r="AI30" s="683"/>
      <c r="AJ30" s="683"/>
      <c r="AK30" s="683"/>
      <c r="AL30" s="684">
        <v>0.3</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98.9</v>
      </c>
      <c r="BH30" s="740"/>
      <c r="BI30" s="740"/>
      <c r="BJ30" s="740"/>
      <c r="BK30" s="740"/>
      <c r="BL30" s="740"/>
      <c r="BM30" s="674">
        <v>95</v>
      </c>
      <c r="BN30" s="740"/>
      <c r="BO30" s="740"/>
      <c r="BP30" s="740"/>
      <c r="BQ30" s="741"/>
      <c r="BR30" s="739">
        <v>98.7</v>
      </c>
      <c r="BS30" s="740"/>
      <c r="BT30" s="740"/>
      <c r="BU30" s="740"/>
      <c r="BV30" s="740"/>
      <c r="BW30" s="740"/>
      <c r="BX30" s="674">
        <v>93.9</v>
      </c>
      <c r="BY30" s="740"/>
      <c r="BZ30" s="740"/>
      <c r="CA30" s="740"/>
      <c r="CB30" s="741"/>
      <c r="CD30" s="744"/>
      <c r="CE30" s="745"/>
      <c r="CF30" s="694" t="s">
        <v>308</v>
      </c>
      <c r="CG30" s="695"/>
      <c r="CH30" s="695"/>
      <c r="CI30" s="695"/>
      <c r="CJ30" s="695"/>
      <c r="CK30" s="695"/>
      <c r="CL30" s="695"/>
      <c r="CM30" s="695"/>
      <c r="CN30" s="695"/>
      <c r="CO30" s="695"/>
      <c r="CP30" s="695"/>
      <c r="CQ30" s="696"/>
      <c r="CR30" s="679">
        <v>2284177</v>
      </c>
      <c r="CS30" s="680"/>
      <c r="CT30" s="680"/>
      <c r="CU30" s="680"/>
      <c r="CV30" s="680"/>
      <c r="CW30" s="680"/>
      <c r="CX30" s="680"/>
      <c r="CY30" s="681"/>
      <c r="CZ30" s="684">
        <v>7.3</v>
      </c>
      <c r="DA30" s="713"/>
      <c r="DB30" s="713"/>
      <c r="DC30" s="717"/>
      <c r="DD30" s="688">
        <v>2213511</v>
      </c>
      <c r="DE30" s="680"/>
      <c r="DF30" s="680"/>
      <c r="DG30" s="680"/>
      <c r="DH30" s="680"/>
      <c r="DI30" s="680"/>
      <c r="DJ30" s="680"/>
      <c r="DK30" s="681"/>
      <c r="DL30" s="688">
        <v>2213511</v>
      </c>
      <c r="DM30" s="680"/>
      <c r="DN30" s="680"/>
      <c r="DO30" s="680"/>
      <c r="DP30" s="680"/>
      <c r="DQ30" s="680"/>
      <c r="DR30" s="680"/>
      <c r="DS30" s="680"/>
      <c r="DT30" s="680"/>
      <c r="DU30" s="680"/>
      <c r="DV30" s="681"/>
      <c r="DW30" s="684">
        <v>12.2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14041</v>
      </c>
      <c r="S31" s="680"/>
      <c r="T31" s="680"/>
      <c r="U31" s="680"/>
      <c r="V31" s="680"/>
      <c r="W31" s="680"/>
      <c r="X31" s="680"/>
      <c r="Y31" s="681"/>
      <c r="Z31" s="682">
        <v>0</v>
      </c>
      <c r="AA31" s="682"/>
      <c r="AB31" s="682"/>
      <c r="AC31" s="682"/>
      <c r="AD31" s="683" t="s">
        <v>231</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15"/>
      <c r="BI31" s="715"/>
      <c r="BJ31" s="715"/>
      <c r="BK31" s="715"/>
      <c r="BL31" s="715"/>
      <c r="BM31" s="685">
        <v>95.8</v>
      </c>
      <c r="BN31" s="737"/>
      <c r="BO31" s="737"/>
      <c r="BP31" s="737"/>
      <c r="BQ31" s="738"/>
      <c r="BR31" s="736">
        <v>98.8</v>
      </c>
      <c r="BS31" s="715"/>
      <c r="BT31" s="715"/>
      <c r="BU31" s="715"/>
      <c r="BV31" s="715"/>
      <c r="BW31" s="715"/>
      <c r="BX31" s="685">
        <v>94.7</v>
      </c>
      <c r="BY31" s="737"/>
      <c r="BZ31" s="737"/>
      <c r="CA31" s="737"/>
      <c r="CB31" s="738"/>
      <c r="CD31" s="744"/>
      <c r="CE31" s="745"/>
      <c r="CF31" s="694" t="s">
        <v>312</v>
      </c>
      <c r="CG31" s="695"/>
      <c r="CH31" s="695"/>
      <c r="CI31" s="695"/>
      <c r="CJ31" s="695"/>
      <c r="CK31" s="695"/>
      <c r="CL31" s="695"/>
      <c r="CM31" s="695"/>
      <c r="CN31" s="695"/>
      <c r="CO31" s="695"/>
      <c r="CP31" s="695"/>
      <c r="CQ31" s="696"/>
      <c r="CR31" s="679">
        <v>158027</v>
      </c>
      <c r="CS31" s="715"/>
      <c r="CT31" s="715"/>
      <c r="CU31" s="715"/>
      <c r="CV31" s="715"/>
      <c r="CW31" s="715"/>
      <c r="CX31" s="715"/>
      <c r="CY31" s="716"/>
      <c r="CZ31" s="684">
        <v>0.5</v>
      </c>
      <c r="DA31" s="713"/>
      <c r="DB31" s="713"/>
      <c r="DC31" s="717"/>
      <c r="DD31" s="688">
        <v>154738</v>
      </c>
      <c r="DE31" s="715"/>
      <c r="DF31" s="715"/>
      <c r="DG31" s="715"/>
      <c r="DH31" s="715"/>
      <c r="DI31" s="715"/>
      <c r="DJ31" s="715"/>
      <c r="DK31" s="716"/>
      <c r="DL31" s="688">
        <v>154738</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1026399</v>
      </c>
      <c r="S32" s="680"/>
      <c r="T32" s="680"/>
      <c r="U32" s="680"/>
      <c r="V32" s="680"/>
      <c r="W32" s="680"/>
      <c r="X32" s="680"/>
      <c r="Y32" s="681"/>
      <c r="Z32" s="682">
        <v>3</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98.8</v>
      </c>
      <c r="BH32" s="749"/>
      <c r="BI32" s="749"/>
      <c r="BJ32" s="749"/>
      <c r="BK32" s="749"/>
      <c r="BL32" s="749"/>
      <c r="BM32" s="750">
        <v>94.2</v>
      </c>
      <c r="BN32" s="749"/>
      <c r="BO32" s="749"/>
      <c r="BP32" s="749"/>
      <c r="BQ32" s="751"/>
      <c r="BR32" s="748">
        <v>98.6</v>
      </c>
      <c r="BS32" s="749"/>
      <c r="BT32" s="749"/>
      <c r="BU32" s="749"/>
      <c r="BV32" s="749"/>
      <c r="BW32" s="749"/>
      <c r="BX32" s="750">
        <v>92.9</v>
      </c>
      <c r="BY32" s="749"/>
      <c r="BZ32" s="749"/>
      <c r="CA32" s="749"/>
      <c r="CB32" s="751"/>
      <c r="CD32" s="746"/>
      <c r="CE32" s="747"/>
      <c r="CF32" s="694" t="s">
        <v>315</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231</v>
      </c>
      <c r="DA32" s="713"/>
      <c r="DB32" s="713"/>
      <c r="DC32" s="717"/>
      <c r="DD32" s="688" t="s">
        <v>127</v>
      </c>
      <c r="DE32" s="680"/>
      <c r="DF32" s="680"/>
      <c r="DG32" s="680"/>
      <c r="DH32" s="680"/>
      <c r="DI32" s="680"/>
      <c r="DJ32" s="680"/>
      <c r="DK32" s="681"/>
      <c r="DL32" s="688" t="s">
        <v>231</v>
      </c>
      <c r="DM32" s="680"/>
      <c r="DN32" s="680"/>
      <c r="DO32" s="680"/>
      <c r="DP32" s="680"/>
      <c r="DQ32" s="680"/>
      <c r="DR32" s="680"/>
      <c r="DS32" s="680"/>
      <c r="DT32" s="680"/>
      <c r="DU32" s="680"/>
      <c r="DV32" s="681"/>
      <c r="DW32" s="684" t="s">
        <v>231</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1980254</v>
      </c>
      <c r="S33" s="680"/>
      <c r="T33" s="680"/>
      <c r="U33" s="680"/>
      <c r="V33" s="680"/>
      <c r="W33" s="680"/>
      <c r="X33" s="680"/>
      <c r="Y33" s="681"/>
      <c r="Z33" s="682">
        <v>5.8</v>
      </c>
      <c r="AA33" s="682"/>
      <c r="AB33" s="682"/>
      <c r="AC33" s="682"/>
      <c r="AD33" s="683" t="s">
        <v>127</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13807219</v>
      </c>
      <c r="CS33" s="715"/>
      <c r="CT33" s="715"/>
      <c r="CU33" s="715"/>
      <c r="CV33" s="715"/>
      <c r="CW33" s="715"/>
      <c r="CX33" s="715"/>
      <c r="CY33" s="716"/>
      <c r="CZ33" s="684">
        <v>43.9</v>
      </c>
      <c r="DA33" s="713"/>
      <c r="DB33" s="713"/>
      <c r="DC33" s="717"/>
      <c r="DD33" s="688">
        <v>9956798</v>
      </c>
      <c r="DE33" s="715"/>
      <c r="DF33" s="715"/>
      <c r="DG33" s="715"/>
      <c r="DH33" s="715"/>
      <c r="DI33" s="715"/>
      <c r="DJ33" s="715"/>
      <c r="DK33" s="716"/>
      <c r="DL33" s="688">
        <v>8062833</v>
      </c>
      <c r="DM33" s="715"/>
      <c r="DN33" s="715"/>
      <c r="DO33" s="715"/>
      <c r="DP33" s="715"/>
      <c r="DQ33" s="715"/>
      <c r="DR33" s="715"/>
      <c r="DS33" s="715"/>
      <c r="DT33" s="715"/>
      <c r="DU33" s="715"/>
      <c r="DV33" s="716"/>
      <c r="DW33" s="684">
        <v>44.6</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2512074</v>
      </c>
      <c r="S34" s="680"/>
      <c r="T34" s="680"/>
      <c r="U34" s="680"/>
      <c r="V34" s="680"/>
      <c r="W34" s="680"/>
      <c r="X34" s="680"/>
      <c r="Y34" s="681"/>
      <c r="Z34" s="682">
        <v>7.4</v>
      </c>
      <c r="AA34" s="682"/>
      <c r="AB34" s="682"/>
      <c r="AC34" s="682"/>
      <c r="AD34" s="683">
        <v>310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4322004</v>
      </c>
      <c r="CS34" s="680"/>
      <c r="CT34" s="680"/>
      <c r="CU34" s="680"/>
      <c r="CV34" s="680"/>
      <c r="CW34" s="680"/>
      <c r="CX34" s="680"/>
      <c r="CY34" s="681"/>
      <c r="CZ34" s="684">
        <v>13.7</v>
      </c>
      <c r="DA34" s="713"/>
      <c r="DB34" s="713"/>
      <c r="DC34" s="717"/>
      <c r="DD34" s="688">
        <v>3631179</v>
      </c>
      <c r="DE34" s="680"/>
      <c r="DF34" s="680"/>
      <c r="DG34" s="680"/>
      <c r="DH34" s="680"/>
      <c r="DI34" s="680"/>
      <c r="DJ34" s="680"/>
      <c r="DK34" s="681"/>
      <c r="DL34" s="688">
        <v>3307137</v>
      </c>
      <c r="DM34" s="680"/>
      <c r="DN34" s="680"/>
      <c r="DO34" s="680"/>
      <c r="DP34" s="680"/>
      <c r="DQ34" s="680"/>
      <c r="DR34" s="680"/>
      <c r="DS34" s="680"/>
      <c r="DT34" s="680"/>
      <c r="DU34" s="680"/>
      <c r="DV34" s="681"/>
      <c r="DW34" s="684">
        <v>18.3</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2659875</v>
      </c>
      <c r="S35" s="680"/>
      <c r="T35" s="680"/>
      <c r="U35" s="680"/>
      <c r="V35" s="680"/>
      <c r="W35" s="680"/>
      <c r="X35" s="680"/>
      <c r="Y35" s="681"/>
      <c r="Z35" s="682">
        <v>7.9</v>
      </c>
      <c r="AA35" s="682"/>
      <c r="AB35" s="682"/>
      <c r="AC35" s="682"/>
      <c r="AD35" s="683" t="s">
        <v>127</v>
      </c>
      <c r="AE35" s="683"/>
      <c r="AF35" s="683"/>
      <c r="AG35" s="683"/>
      <c r="AH35" s="683"/>
      <c r="AI35" s="683"/>
      <c r="AJ35" s="683"/>
      <c r="AK35" s="683"/>
      <c r="AL35" s="684" t="s">
        <v>127</v>
      </c>
      <c r="AM35" s="685"/>
      <c r="AN35" s="685"/>
      <c r="AO35" s="686"/>
      <c r="AP35" s="234"/>
      <c r="AQ35" s="752" t="s">
        <v>323</v>
      </c>
      <c r="AR35" s="753"/>
      <c r="AS35" s="753"/>
      <c r="AT35" s="753"/>
      <c r="AU35" s="753"/>
      <c r="AV35" s="753"/>
      <c r="AW35" s="753"/>
      <c r="AX35" s="753"/>
      <c r="AY35" s="754"/>
      <c r="AZ35" s="668">
        <v>3416879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615259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251860</v>
      </c>
      <c r="CS35" s="715"/>
      <c r="CT35" s="715"/>
      <c r="CU35" s="715"/>
      <c r="CV35" s="715"/>
      <c r="CW35" s="715"/>
      <c r="CX35" s="715"/>
      <c r="CY35" s="716"/>
      <c r="CZ35" s="684">
        <v>0.8</v>
      </c>
      <c r="DA35" s="713"/>
      <c r="DB35" s="713"/>
      <c r="DC35" s="717"/>
      <c r="DD35" s="688">
        <v>215354</v>
      </c>
      <c r="DE35" s="715"/>
      <c r="DF35" s="715"/>
      <c r="DG35" s="715"/>
      <c r="DH35" s="715"/>
      <c r="DI35" s="715"/>
      <c r="DJ35" s="715"/>
      <c r="DK35" s="716"/>
      <c r="DL35" s="688">
        <v>215354</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1059757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598259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3468629</v>
      </c>
      <c r="CS36" s="680"/>
      <c r="CT36" s="680"/>
      <c r="CU36" s="680"/>
      <c r="CV36" s="680"/>
      <c r="CW36" s="680"/>
      <c r="CX36" s="680"/>
      <c r="CY36" s="681"/>
      <c r="CZ36" s="684">
        <v>11</v>
      </c>
      <c r="DA36" s="713"/>
      <c r="DB36" s="713"/>
      <c r="DC36" s="717"/>
      <c r="DD36" s="688">
        <v>3134771</v>
      </c>
      <c r="DE36" s="680"/>
      <c r="DF36" s="680"/>
      <c r="DG36" s="680"/>
      <c r="DH36" s="680"/>
      <c r="DI36" s="680"/>
      <c r="DJ36" s="680"/>
      <c r="DK36" s="681"/>
      <c r="DL36" s="688">
        <v>1864868</v>
      </c>
      <c r="DM36" s="680"/>
      <c r="DN36" s="680"/>
      <c r="DO36" s="680"/>
      <c r="DP36" s="680"/>
      <c r="DQ36" s="680"/>
      <c r="DR36" s="680"/>
      <c r="DS36" s="680"/>
      <c r="DT36" s="680"/>
      <c r="DU36" s="680"/>
      <c r="DV36" s="681"/>
      <c r="DW36" s="684">
        <v>10.3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950275</v>
      </c>
      <c r="S37" s="680"/>
      <c r="T37" s="680"/>
      <c r="U37" s="680"/>
      <c r="V37" s="680"/>
      <c r="W37" s="680"/>
      <c r="X37" s="680"/>
      <c r="Y37" s="681"/>
      <c r="Z37" s="682">
        <v>2.8</v>
      </c>
      <c r="AA37" s="682"/>
      <c r="AB37" s="682"/>
      <c r="AC37" s="682"/>
      <c r="AD37" s="683" t="s">
        <v>231</v>
      </c>
      <c r="AE37" s="683"/>
      <c r="AF37" s="683"/>
      <c r="AG37" s="683"/>
      <c r="AH37" s="683"/>
      <c r="AI37" s="683"/>
      <c r="AJ37" s="683"/>
      <c r="AK37" s="683"/>
      <c r="AL37" s="684" t="s">
        <v>231</v>
      </c>
      <c r="AM37" s="685"/>
      <c r="AN37" s="685"/>
      <c r="AO37" s="686"/>
      <c r="AQ37" s="756" t="s">
        <v>331</v>
      </c>
      <c r="AR37" s="757"/>
      <c r="AS37" s="757"/>
      <c r="AT37" s="757"/>
      <c r="AU37" s="757"/>
      <c r="AV37" s="757"/>
      <c r="AW37" s="757"/>
      <c r="AX37" s="757"/>
      <c r="AY37" s="758"/>
      <c r="AZ37" s="679">
        <v>84834</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11640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1463869</v>
      </c>
      <c r="CS37" s="715"/>
      <c r="CT37" s="715"/>
      <c r="CU37" s="715"/>
      <c r="CV37" s="715"/>
      <c r="CW37" s="715"/>
      <c r="CX37" s="715"/>
      <c r="CY37" s="716"/>
      <c r="CZ37" s="684">
        <v>4.7</v>
      </c>
      <c r="DA37" s="713"/>
      <c r="DB37" s="713"/>
      <c r="DC37" s="717"/>
      <c r="DD37" s="688">
        <v>1463869</v>
      </c>
      <c r="DE37" s="715"/>
      <c r="DF37" s="715"/>
      <c r="DG37" s="715"/>
      <c r="DH37" s="715"/>
      <c r="DI37" s="715"/>
      <c r="DJ37" s="715"/>
      <c r="DK37" s="716"/>
      <c r="DL37" s="688">
        <v>1127969</v>
      </c>
      <c r="DM37" s="715"/>
      <c r="DN37" s="715"/>
      <c r="DO37" s="715"/>
      <c r="DP37" s="715"/>
      <c r="DQ37" s="715"/>
      <c r="DR37" s="715"/>
      <c r="DS37" s="715"/>
      <c r="DT37" s="715"/>
      <c r="DU37" s="715"/>
      <c r="DV37" s="716"/>
      <c r="DW37" s="684">
        <v>6.2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33875704</v>
      </c>
      <c r="S38" s="760"/>
      <c r="T38" s="760"/>
      <c r="U38" s="760"/>
      <c r="V38" s="760"/>
      <c r="W38" s="760"/>
      <c r="X38" s="760"/>
      <c r="Y38" s="761"/>
      <c r="Z38" s="762">
        <v>100</v>
      </c>
      <c r="AA38" s="762"/>
      <c r="AB38" s="762"/>
      <c r="AC38" s="762"/>
      <c r="AD38" s="763">
        <v>17144399</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20215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3332045</v>
      </c>
      <c r="CS38" s="680"/>
      <c r="CT38" s="680"/>
      <c r="CU38" s="680"/>
      <c r="CV38" s="680"/>
      <c r="CW38" s="680"/>
      <c r="CX38" s="680"/>
      <c r="CY38" s="681"/>
      <c r="CZ38" s="684">
        <v>10.6</v>
      </c>
      <c r="DA38" s="713"/>
      <c r="DB38" s="713"/>
      <c r="DC38" s="717"/>
      <c r="DD38" s="688">
        <v>2884540</v>
      </c>
      <c r="DE38" s="680"/>
      <c r="DF38" s="680"/>
      <c r="DG38" s="680"/>
      <c r="DH38" s="680"/>
      <c r="DI38" s="680"/>
      <c r="DJ38" s="680"/>
      <c r="DK38" s="681"/>
      <c r="DL38" s="688">
        <v>2636193</v>
      </c>
      <c r="DM38" s="680"/>
      <c r="DN38" s="680"/>
      <c r="DO38" s="680"/>
      <c r="DP38" s="680"/>
      <c r="DQ38" s="680"/>
      <c r="DR38" s="680"/>
      <c r="DS38" s="680"/>
      <c r="DT38" s="680"/>
      <c r="DU38" s="680"/>
      <c r="DV38" s="681"/>
      <c r="DW38" s="684">
        <v>14.6</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84259</v>
      </c>
      <c r="CS39" s="715"/>
      <c r="CT39" s="715"/>
      <c r="CU39" s="715"/>
      <c r="CV39" s="715"/>
      <c r="CW39" s="715"/>
      <c r="CX39" s="715"/>
      <c r="CY39" s="716"/>
      <c r="CZ39" s="684">
        <v>0.3</v>
      </c>
      <c r="DA39" s="713"/>
      <c r="DB39" s="713"/>
      <c r="DC39" s="717"/>
      <c r="DD39" s="688">
        <v>45351</v>
      </c>
      <c r="DE39" s="715"/>
      <c r="DF39" s="715"/>
      <c r="DG39" s="715"/>
      <c r="DH39" s="715"/>
      <c r="DI39" s="715"/>
      <c r="DJ39" s="715"/>
      <c r="DK39" s="716"/>
      <c r="DL39" s="688" t="s">
        <v>127</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679777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2348422</v>
      </c>
      <c r="CS40" s="680"/>
      <c r="CT40" s="680"/>
      <c r="CU40" s="680"/>
      <c r="CV40" s="680"/>
      <c r="CW40" s="680"/>
      <c r="CX40" s="680"/>
      <c r="CY40" s="681"/>
      <c r="CZ40" s="684">
        <v>7.5</v>
      </c>
      <c r="DA40" s="713"/>
      <c r="DB40" s="713"/>
      <c r="DC40" s="717"/>
      <c r="DD40" s="688">
        <v>45603</v>
      </c>
      <c r="DE40" s="680"/>
      <c r="DF40" s="680"/>
      <c r="DG40" s="680"/>
      <c r="DH40" s="680"/>
      <c r="DI40" s="680"/>
      <c r="DJ40" s="680"/>
      <c r="DK40" s="681"/>
      <c r="DL40" s="688">
        <v>39281</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1592511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279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4573064</v>
      </c>
      <c r="CS42" s="680"/>
      <c r="CT42" s="680"/>
      <c r="CU42" s="680"/>
      <c r="CV42" s="680"/>
      <c r="CW42" s="680"/>
      <c r="CX42" s="680"/>
      <c r="CY42" s="681"/>
      <c r="CZ42" s="684">
        <v>14.5</v>
      </c>
      <c r="DA42" s="685"/>
      <c r="DB42" s="685"/>
      <c r="DC42" s="780"/>
      <c r="DD42" s="688">
        <v>1480121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30767</v>
      </c>
      <c r="CS43" s="715"/>
      <c r="CT43" s="715"/>
      <c r="CU43" s="715"/>
      <c r="CV43" s="715"/>
      <c r="CW43" s="715"/>
      <c r="CX43" s="715"/>
      <c r="CY43" s="716"/>
      <c r="CZ43" s="684">
        <v>0.1</v>
      </c>
      <c r="DA43" s="713"/>
      <c r="DB43" s="713"/>
      <c r="DC43" s="717"/>
      <c r="DD43" s="688">
        <v>30767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4573064</v>
      </c>
      <c r="CS44" s="680"/>
      <c r="CT44" s="680"/>
      <c r="CU44" s="680"/>
      <c r="CV44" s="680"/>
      <c r="CW44" s="680"/>
      <c r="CX44" s="680"/>
      <c r="CY44" s="681"/>
      <c r="CZ44" s="684">
        <v>14.5</v>
      </c>
      <c r="DA44" s="685"/>
      <c r="DB44" s="685"/>
      <c r="DC44" s="780"/>
      <c r="DD44" s="688">
        <v>1480121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2168338</v>
      </c>
      <c r="CS45" s="715"/>
      <c r="CT45" s="715"/>
      <c r="CU45" s="715"/>
      <c r="CV45" s="715"/>
      <c r="CW45" s="715"/>
      <c r="CX45" s="715"/>
      <c r="CY45" s="716"/>
      <c r="CZ45" s="684">
        <v>6.9</v>
      </c>
      <c r="DA45" s="713"/>
      <c r="DB45" s="713"/>
      <c r="DC45" s="717"/>
      <c r="DD45" s="688">
        <v>238122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2198195</v>
      </c>
      <c r="CS46" s="680"/>
      <c r="CT46" s="680"/>
      <c r="CU46" s="680"/>
      <c r="CV46" s="680"/>
      <c r="CW46" s="680"/>
      <c r="CX46" s="680"/>
      <c r="CY46" s="681"/>
      <c r="CZ46" s="684">
        <v>7</v>
      </c>
      <c r="DA46" s="685"/>
      <c r="DB46" s="685"/>
      <c r="DC46" s="780"/>
      <c r="DD46" s="688">
        <v>1092528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231</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127</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31479664</v>
      </c>
      <c r="CS49" s="749"/>
      <c r="CT49" s="749"/>
      <c r="CU49" s="749"/>
      <c r="CV49" s="749"/>
      <c r="CW49" s="749"/>
      <c r="CX49" s="749"/>
      <c r="CY49" s="781"/>
      <c r="CZ49" s="764">
        <v>100</v>
      </c>
      <c r="DA49" s="782"/>
      <c r="DB49" s="782"/>
      <c r="DC49" s="783"/>
      <c r="DD49" s="784">
        <v>19525212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TIlikqOHmEDSySfe4/IvpeTtflGJ2ID/HikS1rE5aQYKonNGgBBhJ0RVUAm6AqDTxnUiQcfyw5j59qUPHddig==" saltValue="GWViMkwAAHlk/s3hDKYA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Normal="100" zoomScaleSheetLayoutView="70" workbookViewId="0">
      <selection activeCell="AN43" sqref="AN43:DC4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34095</v>
      </c>
      <c r="R7" s="815"/>
      <c r="S7" s="815"/>
      <c r="T7" s="815"/>
      <c r="U7" s="815"/>
      <c r="V7" s="815">
        <v>31698</v>
      </c>
      <c r="W7" s="815"/>
      <c r="X7" s="815"/>
      <c r="Y7" s="815"/>
      <c r="Z7" s="815"/>
      <c r="AA7" s="815">
        <v>2397</v>
      </c>
      <c r="AB7" s="815"/>
      <c r="AC7" s="815"/>
      <c r="AD7" s="815"/>
      <c r="AE7" s="816"/>
      <c r="AF7" s="817">
        <v>2206</v>
      </c>
      <c r="AG7" s="818"/>
      <c r="AH7" s="818"/>
      <c r="AI7" s="818"/>
      <c r="AJ7" s="819"/>
      <c r="AK7" s="854">
        <v>1126</v>
      </c>
      <c r="AL7" s="855"/>
      <c r="AM7" s="855"/>
      <c r="AN7" s="855"/>
      <c r="AO7" s="855"/>
      <c r="AP7" s="855">
        <v>25021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0</v>
      </c>
      <c r="CI7" s="852"/>
      <c r="CJ7" s="852"/>
      <c r="CK7" s="852"/>
      <c r="CL7" s="853"/>
      <c r="CM7" s="851">
        <v>31</v>
      </c>
      <c r="CN7" s="852"/>
      <c r="CO7" s="852"/>
      <c r="CP7" s="852"/>
      <c r="CQ7" s="853"/>
      <c r="CR7" s="851">
        <v>20</v>
      </c>
      <c r="CS7" s="852"/>
      <c r="CT7" s="852"/>
      <c r="CU7" s="852"/>
      <c r="CV7" s="853"/>
      <c r="CW7" s="851">
        <v>8</v>
      </c>
      <c r="CX7" s="852"/>
      <c r="CY7" s="852"/>
      <c r="CZ7" s="852"/>
      <c r="DA7" s="853"/>
      <c r="DB7" s="851" t="s">
        <v>590</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587</v>
      </c>
      <c r="BS8" s="848" t="s">
        <v>584</v>
      </c>
      <c r="BT8" s="849"/>
      <c r="BU8" s="849"/>
      <c r="BV8" s="849"/>
      <c r="BW8" s="849"/>
      <c r="BX8" s="849"/>
      <c r="BY8" s="849"/>
      <c r="BZ8" s="849"/>
      <c r="CA8" s="849"/>
      <c r="CB8" s="849"/>
      <c r="CC8" s="849"/>
      <c r="CD8" s="849"/>
      <c r="CE8" s="849"/>
      <c r="CF8" s="849"/>
      <c r="CG8" s="850"/>
      <c r="CH8" s="861">
        <v>12</v>
      </c>
      <c r="CI8" s="862"/>
      <c r="CJ8" s="862"/>
      <c r="CK8" s="862"/>
      <c r="CL8" s="863"/>
      <c r="CM8" s="861">
        <v>643</v>
      </c>
      <c r="CN8" s="862"/>
      <c r="CO8" s="862"/>
      <c r="CP8" s="862"/>
      <c r="CQ8" s="863"/>
      <c r="CR8" s="861">
        <v>82</v>
      </c>
      <c r="CS8" s="862"/>
      <c r="CT8" s="862"/>
      <c r="CU8" s="862"/>
      <c r="CV8" s="863"/>
      <c r="CW8" s="861" t="s">
        <v>589</v>
      </c>
      <c r="CX8" s="862"/>
      <c r="CY8" s="862"/>
      <c r="CZ8" s="862"/>
      <c r="DA8" s="863"/>
      <c r="DB8" s="861">
        <v>1000</v>
      </c>
      <c r="DC8" s="862"/>
      <c r="DD8" s="862"/>
      <c r="DE8" s="862"/>
      <c r="DF8" s="863"/>
      <c r="DG8" s="861" t="s">
        <v>589</v>
      </c>
      <c r="DH8" s="862"/>
      <c r="DI8" s="862"/>
      <c r="DJ8" s="862"/>
      <c r="DK8" s="863"/>
      <c r="DL8" s="861" t="s">
        <v>589</v>
      </c>
      <c r="DM8" s="862"/>
      <c r="DN8" s="862"/>
      <c r="DO8" s="862"/>
      <c r="DP8" s="863"/>
      <c r="DQ8" s="861">
        <v>100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588</v>
      </c>
      <c r="BS9" s="848" t="s">
        <v>585</v>
      </c>
      <c r="BT9" s="849"/>
      <c r="BU9" s="849"/>
      <c r="BV9" s="849"/>
      <c r="BW9" s="849"/>
      <c r="BX9" s="849"/>
      <c r="BY9" s="849"/>
      <c r="BZ9" s="849"/>
      <c r="CA9" s="849"/>
      <c r="CB9" s="849"/>
      <c r="CC9" s="849"/>
      <c r="CD9" s="849"/>
      <c r="CE9" s="849"/>
      <c r="CF9" s="849"/>
      <c r="CG9" s="850"/>
      <c r="CH9" s="861">
        <v>0</v>
      </c>
      <c r="CI9" s="862"/>
      <c r="CJ9" s="862"/>
      <c r="CK9" s="862"/>
      <c r="CL9" s="863"/>
      <c r="CM9" s="861">
        <v>146</v>
      </c>
      <c r="CN9" s="862"/>
      <c r="CO9" s="862"/>
      <c r="CP9" s="862"/>
      <c r="CQ9" s="863"/>
      <c r="CR9" s="861">
        <v>5</v>
      </c>
      <c r="CS9" s="862"/>
      <c r="CT9" s="862"/>
      <c r="CU9" s="862"/>
      <c r="CV9" s="863"/>
      <c r="CW9" s="861" t="s">
        <v>589</v>
      </c>
      <c r="CX9" s="862"/>
      <c r="CY9" s="862"/>
      <c r="CZ9" s="862"/>
      <c r="DA9" s="863"/>
      <c r="DB9" s="861" t="s">
        <v>589</v>
      </c>
      <c r="DC9" s="862"/>
      <c r="DD9" s="862"/>
      <c r="DE9" s="862"/>
      <c r="DF9" s="863"/>
      <c r="DG9" s="861" t="s">
        <v>589</v>
      </c>
      <c r="DH9" s="862"/>
      <c r="DI9" s="862"/>
      <c r="DJ9" s="862"/>
      <c r="DK9" s="863"/>
      <c r="DL9" s="861" t="s">
        <v>591</v>
      </c>
      <c r="DM9" s="862"/>
      <c r="DN9" s="862"/>
      <c r="DO9" s="862"/>
      <c r="DP9" s="863"/>
      <c r="DQ9" s="861" t="s">
        <v>589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586</v>
      </c>
      <c r="BT10" s="849"/>
      <c r="BU10" s="849"/>
      <c r="BV10" s="849"/>
      <c r="BW10" s="849"/>
      <c r="BX10" s="849"/>
      <c r="BY10" s="849"/>
      <c r="BZ10" s="849"/>
      <c r="CA10" s="849"/>
      <c r="CB10" s="849"/>
      <c r="CC10" s="849"/>
      <c r="CD10" s="849"/>
      <c r="CE10" s="849"/>
      <c r="CF10" s="849"/>
      <c r="CG10" s="850"/>
      <c r="CH10" s="861">
        <v>-67</v>
      </c>
      <c r="CI10" s="862"/>
      <c r="CJ10" s="862"/>
      <c r="CK10" s="862"/>
      <c r="CL10" s="863"/>
      <c r="CM10" s="861">
        <v>162</v>
      </c>
      <c r="CN10" s="862"/>
      <c r="CO10" s="862"/>
      <c r="CP10" s="862"/>
      <c r="CQ10" s="863"/>
      <c r="CR10" s="861">
        <v>34</v>
      </c>
      <c r="CS10" s="862"/>
      <c r="CT10" s="862"/>
      <c r="CU10" s="862"/>
      <c r="CV10" s="863"/>
      <c r="CW10" s="861">
        <v>20</v>
      </c>
      <c r="CX10" s="862"/>
      <c r="CY10" s="862"/>
      <c r="CZ10" s="862"/>
      <c r="DA10" s="863"/>
      <c r="DB10" s="861" t="s">
        <v>589</v>
      </c>
      <c r="DC10" s="862"/>
      <c r="DD10" s="862"/>
      <c r="DE10" s="862"/>
      <c r="DF10" s="863"/>
      <c r="DG10" s="861" t="s">
        <v>589</v>
      </c>
      <c r="DH10" s="862"/>
      <c r="DI10" s="862"/>
      <c r="DJ10" s="862"/>
      <c r="DK10" s="863"/>
      <c r="DL10" s="861" t="s">
        <v>589</v>
      </c>
      <c r="DM10" s="862"/>
      <c r="DN10" s="862"/>
      <c r="DO10" s="862"/>
      <c r="DP10" s="863"/>
      <c r="DQ10" s="861" t="s">
        <v>589</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34095</v>
      </c>
      <c r="R23" s="874"/>
      <c r="S23" s="874"/>
      <c r="T23" s="874"/>
      <c r="U23" s="874"/>
      <c r="V23" s="874">
        <v>31698</v>
      </c>
      <c r="W23" s="874"/>
      <c r="X23" s="874"/>
      <c r="Y23" s="874"/>
      <c r="Z23" s="874"/>
      <c r="AA23" s="874">
        <v>2397</v>
      </c>
      <c r="AB23" s="874"/>
      <c r="AC23" s="874"/>
      <c r="AD23" s="874"/>
      <c r="AE23" s="875"/>
      <c r="AF23" s="876">
        <v>2207</v>
      </c>
      <c r="AG23" s="874"/>
      <c r="AH23" s="874"/>
      <c r="AI23" s="874"/>
      <c r="AJ23" s="877"/>
      <c r="AK23" s="878"/>
      <c r="AL23" s="879"/>
      <c r="AM23" s="879"/>
      <c r="AN23" s="879"/>
      <c r="AO23" s="879"/>
      <c r="AP23" s="874">
        <v>25021</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9491</v>
      </c>
      <c r="R28" s="903"/>
      <c r="S28" s="903"/>
      <c r="T28" s="903"/>
      <c r="U28" s="903"/>
      <c r="V28" s="903">
        <v>8876</v>
      </c>
      <c r="W28" s="903"/>
      <c r="X28" s="903"/>
      <c r="Y28" s="903"/>
      <c r="Z28" s="903"/>
      <c r="AA28" s="903">
        <v>615</v>
      </c>
      <c r="AB28" s="903"/>
      <c r="AC28" s="903"/>
      <c r="AD28" s="903"/>
      <c r="AE28" s="904"/>
      <c r="AF28" s="905">
        <v>615</v>
      </c>
      <c r="AG28" s="903"/>
      <c r="AH28" s="903"/>
      <c r="AI28" s="903"/>
      <c r="AJ28" s="906"/>
      <c r="AK28" s="907">
        <v>680</v>
      </c>
      <c r="AL28" s="898"/>
      <c r="AM28" s="898"/>
      <c r="AN28" s="898"/>
      <c r="AO28" s="898"/>
      <c r="AP28" s="898" t="s">
        <v>597</v>
      </c>
      <c r="AQ28" s="898"/>
      <c r="AR28" s="898"/>
      <c r="AS28" s="898"/>
      <c r="AT28" s="898"/>
      <c r="AU28" s="898" t="s">
        <v>597</v>
      </c>
      <c r="AV28" s="898"/>
      <c r="AW28" s="898"/>
      <c r="AX28" s="898"/>
      <c r="AY28" s="898"/>
      <c r="AZ28" s="899" t="s">
        <v>597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5982</v>
      </c>
      <c r="R29" s="839"/>
      <c r="S29" s="839"/>
      <c r="T29" s="839"/>
      <c r="U29" s="839"/>
      <c r="V29" s="839">
        <v>5867</v>
      </c>
      <c r="W29" s="839"/>
      <c r="X29" s="839"/>
      <c r="Y29" s="839"/>
      <c r="Z29" s="839"/>
      <c r="AA29" s="839">
        <v>115</v>
      </c>
      <c r="AB29" s="839"/>
      <c r="AC29" s="839"/>
      <c r="AD29" s="839"/>
      <c r="AE29" s="840"/>
      <c r="AF29" s="841">
        <v>115</v>
      </c>
      <c r="AG29" s="842"/>
      <c r="AH29" s="842"/>
      <c r="AI29" s="842"/>
      <c r="AJ29" s="843"/>
      <c r="AK29" s="910">
        <v>855</v>
      </c>
      <c r="AL29" s="911"/>
      <c r="AM29" s="911"/>
      <c r="AN29" s="911"/>
      <c r="AO29" s="911"/>
      <c r="AP29" s="911" t="s">
        <v>597</v>
      </c>
      <c r="AQ29" s="911"/>
      <c r="AR29" s="911"/>
      <c r="AS29" s="911"/>
      <c r="AT29" s="911"/>
      <c r="AU29" s="911" t="s">
        <v>597</v>
      </c>
      <c r="AV29" s="911"/>
      <c r="AW29" s="911"/>
      <c r="AX29" s="911"/>
      <c r="AY29" s="911"/>
      <c r="AZ29" s="912" t="s">
        <v>597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813</v>
      </c>
      <c r="R30" s="839"/>
      <c r="S30" s="839"/>
      <c r="T30" s="839"/>
      <c r="U30" s="839"/>
      <c r="V30" s="839">
        <v>724</v>
      </c>
      <c r="W30" s="839"/>
      <c r="X30" s="839"/>
      <c r="Y30" s="839"/>
      <c r="Z30" s="839"/>
      <c r="AA30" s="839">
        <v>89</v>
      </c>
      <c r="AB30" s="839"/>
      <c r="AC30" s="839"/>
      <c r="AD30" s="839"/>
      <c r="AE30" s="840"/>
      <c r="AF30" s="841">
        <v>89</v>
      </c>
      <c r="AG30" s="842"/>
      <c r="AH30" s="842"/>
      <c r="AI30" s="842"/>
      <c r="AJ30" s="843"/>
      <c r="AK30" s="910">
        <v>177</v>
      </c>
      <c r="AL30" s="911"/>
      <c r="AM30" s="911"/>
      <c r="AN30" s="911"/>
      <c r="AO30" s="911"/>
      <c r="AP30" s="911" t="s">
        <v>597</v>
      </c>
      <c r="AQ30" s="911"/>
      <c r="AR30" s="911"/>
      <c r="AS30" s="911"/>
      <c r="AT30" s="911"/>
      <c r="AU30" s="911" t="s">
        <v>597</v>
      </c>
      <c r="AV30" s="911"/>
      <c r="AW30" s="911"/>
      <c r="AX30" s="911"/>
      <c r="AY30" s="911"/>
      <c r="AZ30" s="912" t="s">
        <v>597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1312</v>
      </c>
      <c r="R31" s="839"/>
      <c r="S31" s="839"/>
      <c r="T31" s="839"/>
      <c r="U31" s="839"/>
      <c r="V31" s="839">
        <v>1214</v>
      </c>
      <c r="W31" s="839"/>
      <c r="X31" s="839"/>
      <c r="Y31" s="839"/>
      <c r="Z31" s="839"/>
      <c r="AA31" s="839">
        <v>97</v>
      </c>
      <c r="AB31" s="839"/>
      <c r="AC31" s="839"/>
      <c r="AD31" s="839"/>
      <c r="AE31" s="840"/>
      <c r="AF31" s="841">
        <v>2625</v>
      </c>
      <c r="AG31" s="842"/>
      <c r="AH31" s="842"/>
      <c r="AI31" s="842"/>
      <c r="AJ31" s="843"/>
      <c r="AK31" s="910">
        <v>85</v>
      </c>
      <c r="AL31" s="911"/>
      <c r="AM31" s="911"/>
      <c r="AN31" s="911"/>
      <c r="AO31" s="911"/>
      <c r="AP31" s="911">
        <v>4483</v>
      </c>
      <c r="AQ31" s="911"/>
      <c r="AR31" s="911"/>
      <c r="AS31" s="911"/>
      <c r="AT31" s="911"/>
      <c r="AU31" s="911">
        <v>596</v>
      </c>
      <c r="AV31" s="911"/>
      <c r="AW31" s="911"/>
      <c r="AX31" s="911"/>
      <c r="AY31" s="911"/>
      <c r="AZ31" s="912" t="s">
        <v>597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2326</v>
      </c>
      <c r="R32" s="839"/>
      <c r="S32" s="839"/>
      <c r="T32" s="839"/>
      <c r="U32" s="839"/>
      <c r="V32" s="839">
        <v>2167</v>
      </c>
      <c r="W32" s="839"/>
      <c r="X32" s="839"/>
      <c r="Y32" s="839"/>
      <c r="Z32" s="839"/>
      <c r="AA32" s="839">
        <v>154</v>
      </c>
      <c r="AB32" s="839"/>
      <c r="AC32" s="839"/>
      <c r="AD32" s="839"/>
      <c r="AE32" s="840"/>
      <c r="AF32" s="841">
        <v>154</v>
      </c>
      <c r="AG32" s="842"/>
      <c r="AH32" s="842"/>
      <c r="AI32" s="842"/>
      <c r="AJ32" s="843"/>
      <c r="AK32" s="910">
        <v>694</v>
      </c>
      <c r="AL32" s="911"/>
      <c r="AM32" s="911"/>
      <c r="AN32" s="911"/>
      <c r="AO32" s="911"/>
      <c r="AP32" s="911">
        <v>10739</v>
      </c>
      <c r="AQ32" s="911"/>
      <c r="AR32" s="911"/>
      <c r="AS32" s="911"/>
      <c r="AT32" s="911"/>
      <c r="AU32" s="911">
        <v>6798</v>
      </c>
      <c r="AV32" s="911"/>
      <c r="AW32" s="911"/>
      <c r="AX32" s="911"/>
      <c r="AY32" s="911"/>
      <c r="AZ32" s="912" t="s">
        <v>597</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558</v>
      </c>
      <c r="R33" s="839"/>
      <c r="S33" s="839"/>
      <c r="T33" s="839"/>
      <c r="U33" s="839"/>
      <c r="V33" s="839">
        <v>459</v>
      </c>
      <c r="W33" s="839"/>
      <c r="X33" s="839"/>
      <c r="Y33" s="839"/>
      <c r="Z33" s="839"/>
      <c r="AA33" s="839">
        <v>99</v>
      </c>
      <c r="AB33" s="839"/>
      <c r="AC33" s="839"/>
      <c r="AD33" s="839"/>
      <c r="AE33" s="840"/>
      <c r="AF33" s="841">
        <v>99</v>
      </c>
      <c r="AG33" s="842"/>
      <c r="AH33" s="842"/>
      <c r="AI33" s="842"/>
      <c r="AJ33" s="843"/>
      <c r="AK33" s="910">
        <v>365</v>
      </c>
      <c r="AL33" s="911"/>
      <c r="AM33" s="911"/>
      <c r="AN33" s="911"/>
      <c r="AO33" s="911"/>
      <c r="AP33" s="911">
        <v>2498</v>
      </c>
      <c r="AQ33" s="911"/>
      <c r="AR33" s="911"/>
      <c r="AS33" s="911"/>
      <c r="AT33" s="911"/>
      <c r="AU33" s="911">
        <v>2498</v>
      </c>
      <c r="AV33" s="911"/>
      <c r="AW33" s="911"/>
      <c r="AX33" s="911"/>
      <c r="AY33" s="911"/>
      <c r="AZ33" s="912" t="s">
        <v>597</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3696</v>
      </c>
      <c r="AG63" s="922"/>
      <c r="AH63" s="922"/>
      <c r="AI63" s="922"/>
      <c r="AJ63" s="923"/>
      <c r="AK63" s="924"/>
      <c r="AL63" s="919"/>
      <c r="AM63" s="919"/>
      <c r="AN63" s="919"/>
      <c r="AO63" s="919"/>
      <c r="AP63" s="922">
        <v>17720</v>
      </c>
      <c r="AQ63" s="922"/>
      <c r="AR63" s="922"/>
      <c r="AS63" s="922"/>
      <c r="AT63" s="922"/>
      <c r="AU63" s="922">
        <v>9892</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9509</v>
      </c>
      <c r="R68" s="946"/>
      <c r="S68" s="946"/>
      <c r="T68" s="946"/>
      <c r="U68" s="946"/>
      <c r="V68" s="946">
        <v>9403</v>
      </c>
      <c r="W68" s="946"/>
      <c r="X68" s="946"/>
      <c r="Y68" s="946"/>
      <c r="Z68" s="946"/>
      <c r="AA68" s="946">
        <v>106</v>
      </c>
      <c r="AB68" s="946"/>
      <c r="AC68" s="946"/>
      <c r="AD68" s="946"/>
      <c r="AE68" s="946"/>
      <c r="AF68" s="946">
        <v>106</v>
      </c>
      <c r="AG68" s="946"/>
      <c r="AH68" s="946"/>
      <c r="AI68" s="946"/>
      <c r="AJ68" s="946"/>
      <c r="AK68" s="946">
        <v>30</v>
      </c>
      <c r="AL68" s="946"/>
      <c r="AM68" s="946"/>
      <c r="AN68" s="946"/>
      <c r="AO68" s="946"/>
      <c r="AP68" s="946" t="s">
        <v>580</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61</v>
      </c>
      <c r="R69" s="911"/>
      <c r="S69" s="911"/>
      <c r="T69" s="911"/>
      <c r="U69" s="911"/>
      <c r="V69" s="911">
        <v>54</v>
      </c>
      <c r="W69" s="911"/>
      <c r="X69" s="911"/>
      <c r="Y69" s="911"/>
      <c r="Z69" s="911"/>
      <c r="AA69" s="911">
        <v>7</v>
      </c>
      <c r="AB69" s="911"/>
      <c r="AC69" s="911"/>
      <c r="AD69" s="911"/>
      <c r="AE69" s="911"/>
      <c r="AF69" s="911">
        <v>7</v>
      </c>
      <c r="AG69" s="911"/>
      <c r="AH69" s="911"/>
      <c r="AI69" s="911"/>
      <c r="AJ69" s="911"/>
      <c r="AK69" s="911">
        <v>44</v>
      </c>
      <c r="AL69" s="911"/>
      <c r="AM69" s="911"/>
      <c r="AN69" s="911"/>
      <c r="AO69" s="911"/>
      <c r="AP69" s="911" t="s">
        <v>580</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573</v>
      </c>
      <c r="C70" s="954"/>
      <c r="D70" s="954"/>
      <c r="E70" s="954"/>
      <c r="F70" s="954"/>
      <c r="G70" s="954"/>
      <c r="H70" s="954"/>
      <c r="I70" s="954"/>
      <c r="J70" s="954"/>
      <c r="K70" s="954"/>
      <c r="L70" s="954"/>
      <c r="M70" s="954"/>
      <c r="N70" s="954"/>
      <c r="O70" s="954"/>
      <c r="P70" s="955"/>
      <c r="Q70" s="956">
        <v>332</v>
      </c>
      <c r="R70" s="911"/>
      <c r="S70" s="911"/>
      <c r="T70" s="911"/>
      <c r="U70" s="911"/>
      <c r="V70" s="911">
        <v>330</v>
      </c>
      <c r="W70" s="911"/>
      <c r="X70" s="911"/>
      <c r="Y70" s="911"/>
      <c r="Z70" s="911"/>
      <c r="AA70" s="911">
        <v>2</v>
      </c>
      <c r="AB70" s="911"/>
      <c r="AC70" s="911"/>
      <c r="AD70" s="911"/>
      <c r="AE70" s="911"/>
      <c r="AF70" s="911">
        <v>2</v>
      </c>
      <c r="AG70" s="911"/>
      <c r="AH70" s="911"/>
      <c r="AI70" s="911"/>
      <c r="AJ70" s="911"/>
      <c r="AK70" s="911">
        <v>211</v>
      </c>
      <c r="AL70" s="911"/>
      <c r="AM70" s="911"/>
      <c r="AN70" s="911"/>
      <c r="AO70" s="911"/>
      <c r="AP70" s="911" t="s">
        <v>580</v>
      </c>
      <c r="AQ70" s="911"/>
      <c r="AR70" s="911"/>
      <c r="AS70" s="911"/>
      <c r="AT70" s="911"/>
      <c r="AU70" s="911" t="s">
        <v>582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574</v>
      </c>
      <c r="C71" s="954"/>
      <c r="D71" s="954"/>
      <c r="E71" s="954"/>
      <c r="F71" s="954"/>
      <c r="G71" s="954"/>
      <c r="H71" s="954"/>
      <c r="I71" s="954"/>
      <c r="J71" s="954"/>
      <c r="K71" s="954"/>
      <c r="L71" s="954"/>
      <c r="M71" s="954"/>
      <c r="N71" s="954"/>
      <c r="O71" s="954"/>
      <c r="P71" s="955"/>
      <c r="Q71" s="956">
        <v>215354</v>
      </c>
      <c r="R71" s="911"/>
      <c r="S71" s="911"/>
      <c r="T71" s="911"/>
      <c r="U71" s="911"/>
      <c r="V71" s="911">
        <v>206038</v>
      </c>
      <c r="W71" s="911"/>
      <c r="X71" s="911"/>
      <c r="Y71" s="911"/>
      <c r="Z71" s="911"/>
      <c r="AA71" s="911">
        <v>9316</v>
      </c>
      <c r="AB71" s="911"/>
      <c r="AC71" s="911"/>
      <c r="AD71" s="911"/>
      <c r="AE71" s="911"/>
      <c r="AF71" s="911">
        <v>9316</v>
      </c>
      <c r="AG71" s="911"/>
      <c r="AH71" s="911"/>
      <c r="AI71" s="911"/>
      <c r="AJ71" s="911"/>
      <c r="AK71" s="911">
        <v>100</v>
      </c>
      <c r="AL71" s="911"/>
      <c r="AM71" s="911"/>
      <c r="AN71" s="911"/>
      <c r="AO71" s="911"/>
      <c r="AP71" s="911" t="s">
        <v>580</v>
      </c>
      <c r="AQ71" s="911"/>
      <c r="AR71" s="911"/>
      <c r="AS71" s="911"/>
      <c r="AT71" s="911"/>
      <c r="AU71" s="911" t="s">
        <v>580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575</v>
      </c>
      <c r="C72" s="954"/>
      <c r="D72" s="954"/>
      <c r="E72" s="954"/>
      <c r="F72" s="954"/>
      <c r="G72" s="954"/>
      <c r="H72" s="954"/>
      <c r="I72" s="954"/>
      <c r="J72" s="954"/>
      <c r="K72" s="954"/>
      <c r="L72" s="954"/>
      <c r="M72" s="954"/>
      <c r="N72" s="954"/>
      <c r="O72" s="954"/>
      <c r="P72" s="955"/>
      <c r="Q72" s="956">
        <v>3187</v>
      </c>
      <c r="R72" s="911"/>
      <c r="S72" s="911"/>
      <c r="T72" s="911"/>
      <c r="U72" s="911"/>
      <c r="V72" s="911">
        <v>3142</v>
      </c>
      <c r="W72" s="911"/>
      <c r="X72" s="911"/>
      <c r="Y72" s="911"/>
      <c r="Z72" s="911"/>
      <c r="AA72" s="911">
        <v>45</v>
      </c>
      <c r="AB72" s="911"/>
      <c r="AC72" s="911"/>
      <c r="AD72" s="911"/>
      <c r="AE72" s="911"/>
      <c r="AF72" s="911">
        <v>45</v>
      </c>
      <c r="AG72" s="911"/>
      <c r="AH72" s="911"/>
      <c r="AI72" s="911"/>
      <c r="AJ72" s="911"/>
      <c r="AK72" s="911">
        <v>56</v>
      </c>
      <c r="AL72" s="911"/>
      <c r="AM72" s="911"/>
      <c r="AN72" s="911"/>
      <c r="AO72" s="911"/>
      <c r="AP72" s="911">
        <v>2194</v>
      </c>
      <c r="AQ72" s="911"/>
      <c r="AR72" s="911"/>
      <c r="AS72" s="911"/>
      <c r="AT72" s="911"/>
      <c r="AU72" s="911">
        <v>1109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576</v>
      </c>
      <c r="C73" s="954"/>
      <c r="D73" s="954"/>
      <c r="E73" s="954"/>
      <c r="F73" s="954"/>
      <c r="G73" s="954"/>
      <c r="H73" s="954"/>
      <c r="I73" s="954"/>
      <c r="J73" s="954"/>
      <c r="K73" s="954"/>
      <c r="L73" s="954"/>
      <c r="M73" s="954"/>
      <c r="N73" s="954"/>
      <c r="O73" s="954"/>
      <c r="P73" s="955"/>
      <c r="Q73" s="956">
        <v>113</v>
      </c>
      <c r="R73" s="911"/>
      <c r="S73" s="911"/>
      <c r="T73" s="911"/>
      <c r="U73" s="911"/>
      <c r="V73" s="911">
        <v>57</v>
      </c>
      <c r="W73" s="911"/>
      <c r="X73" s="911"/>
      <c r="Y73" s="911"/>
      <c r="Z73" s="911"/>
      <c r="AA73" s="911">
        <v>56</v>
      </c>
      <c r="AB73" s="911"/>
      <c r="AC73" s="911"/>
      <c r="AD73" s="911"/>
      <c r="AE73" s="911"/>
      <c r="AF73" s="911">
        <v>56</v>
      </c>
      <c r="AG73" s="911"/>
      <c r="AH73" s="911"/>
      <c r="AI73" s="911"/>
      <c r="AJ73" s="911"/>
      <c r="AK73" s="911" t="s">
        <v>580</v>
      </c>
      <c r="AL73" s="911"/>
      <c r="AM73" s="911"/>
      <c r="AN73" s="911"/>
      <c r="AO73" s="911"/>
      <c r="AP73" s="911" t="s">
        <v>580</v>
      </c>
      <c r="AQ73" s="911"/>
      <c r="AR73" s="911"/>
      <c r="AS73" s="911"/>
      <c r="AT73" s="911"/>
      <c r="AU73" s="911" t="s">
        <v>580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1014</v>
      </c>
      <c r="R74" s="911"/>
      <c r="S74" s="911"/>
      <c r="T74" s="911"/>
      <c r="U74" s="911"/>
      <c r="V74" s="911">
        <v>822</v>
      </c>
      <c r="W74" s="911"/>
      <c r="X74" s="911"/>
      <c r="Y74" s="911"/>
      <c r="Z74" s="911"/>
      <c r="AA74" s="911">
        <v>192</v>
      </c>
      <c r="AB74" s="911"/>
      <c r="AC74" s="911"/>
      <c r="AD74" s="911"/>
      <c r="AE74" s="911"/>
      <c r="AF74" s="911">
        <v>192</v>
      </c>
      <c r="AG74" s="911"/>
      <c r="AH74" s="911"/>
      <c r="AI74" s="911"/>
      <c r="AJ74" s="911"/>
      <c r="AK74" s="911" t="s">
        <v>580</v>
      </c>
      <c r="AL74" s="911"/>
      <c r="AM74" s="911"/>
      <c r="AN74" s="911"/>
      <c r="AO74" s="911"/>
      <c r="AP74" s="911">
        <v>1532</v>
      </c>
      <c r="AQ74" s="911"/>
      <c r="AR74" s="911"/>
      <c r="AS74" s="911"/>
      <c r="AT74" s="911"/>
      <c r="AU74" s="911">
        <v>969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578</v>
      </c>
      <c r="C75" s="954"/>
      <c r="D75" s="954"/>
      <c r="E75" s="954"/>
      <c r="F75" s="954"/>
      <c r="G75" s="954"/>
      <c r="H75" s="954"/>
      <c r="I75" s="954"/>
      <c r="J75" s="954"/>
      <c r="K75" s="954"/>
      <c r="L75" s="954"/>
      <c r="M75" s="954"/>
      <c r="N75" s="954"/>
      <c r="O75" s="954"/>
      <c r="P75" s="955"/>
      <c r="Q75" s="959">
        <v>19</v>
      </c>
      <c r="R75" s="960"/>
      <c r="S75" s="960"/>
      <c r="T75" s="960"/>
      <c r="U75" s="910"/>
      <c r="V75" s="961">
        <v>10</v>
      </c>
      <c r="W75" s="960"/>
      <c r="X75" s="960"/>
      <c r="Y75" s="960"/>
      <c r="Z75" s="910"/>
      <c r="AA75" s="961">
        <v>8</v>
      </c>
      <c r="AB75" s="960"/>
      <c r="AC75" s="960"/>
      <c r="AD75" s="960"/>
      <c r="AE75" s="910"/>
      <c r="AF75" s="961">
        <v>8</v>
      </c>
      <c r="AG75" s="960"/>
      <c r="AH75" s="960"/>
      <c r="AI75" s="960"/>
      <c r="AJ75" s="910"/>
      <c r="AK75" s="961" t="s">
        <v>580</v>
      </c>
      <c r="AL75" s="960"/>
      <c r="AM75" s="960"/>
      <c r="AN75" s="960"/>
      <c r="AO75" s="910"/>
      <c r="AP75" s="961" t="s">
        <v>580</v>
      </c>
      <c r="AQ75" s="960"/>
      <c r="AR75" s="960"/>
      <c r="AS75" s="960"/>
      <c r="AT75" s="910"/>
      <c r="AU75" s="961" t="s">
        <v>580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579</v>
      </c>
      <c r="C76" s="954"/>
      <c r="D76" s="954"/>
      <c r="E76" s="954"/>
      <c r="F76" s="954"/>
      <c r="G76" s="954"/>
      <c r="H76" s="954"/>
      <c r="I76" s="954"/>
      <c r="J76" s="954"/>
      <c r="K76" s="954"/>
      <c r="L76" s="954"/>
      <c r="M76" s="954"/>
      <c r="N76" s="954"/>
      <c r="O76" s="954"/>
      <c r="P76" s="955"/>
      <c r="Q76" s="959">
        <v>49</v>
      </c>
      <c r="R76" s="960"/>
      <c r="S76" s="960"/>
      <c r="T76" s="960"/>
      <c r="U76" s="910"/>
      <c r="V76" s="961">
        <v>49</v>
      </c>
      <c r="W76" s="960"/>
      <c r="X76" s="960"/>
      <c r="Y76" s="960"/>
      <c r="Z76" s="910"/>
      <c r="AA76" s="961">
        <v>0</v>
      </c>
      <c r="AB76" s="960"/>
      <c r="AC76" s="960"/>
      <c r="AD76" s="960"/>
      <c r="AE76" s="910"/>
      <c r="AF76" s="961">
        <v>0</v>
      </c>
      <c r="AG76" s="960"/>
      <c r="AH76" s="960"/>
      <c r="AI76" s="960"/>
      <c r="AJ76" s="910"/>
      <c r="AK76" s="961" t="s">
        <v>580</v>
      </c>
      <c r="AL76" s="960"/>
      <c r="AM76" s="960"/>
      <c r="AN76" s="960"/>
      <c r="AO76" s="910"/>
      <c r="AP76" s="961" t="s">
        <v>580</v>
      </c>
      <c r="AQ76" s="960"/>
      <c r="AR76" s="960"/>
      <c r="AS76" s="960"/>
      <c r="AT76" s="910"/>
      <c r="AU76" s="961" t="s">
        <v>580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9732</v>
      </c>
      <c r="AG88" s="922"/>
      <c r="AH88" s="922"/>
      <c r="AI88" s="922"/>
      <c r="AJ88" s="922"/>
      <c r="AK88" s="919"/>
      <c r="AL88" s="919"/>
      <c r="AM88" s="919"/>
      <c r="AN88" s="919"/>
      <c r="AO88" s="919"/>
      <c r="AP88" s="922">
        <v>3727</v>
      </c>
      <c r="AQ88" s="922"/>
      <c r="AR88" s="922"/>
      <c r="AS88" s="922"/>
      <c r="AT88" s="922"/>
      <c r="AU88" s="922">
        <v>2078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141</v>
      </c>
      <c r="CS102" s="930"/>
      <c r="CT102" s="930"/>
      <c r="CU102" s="930"/>
      <c r="CV102" s="973"/>
      <c r="CW102" s="972">
        <v>29</v>
      </c>
      <c r="CX102" s="930"/>
      <c r="CY102" s="930"/>
      <c r="CZ102" s="930"/>
      <c r="DA102" s="973"/>
      <c r="DB102" s="972">
        <v>1000</v>
      </c>
      <c r="DC102" s="930"/>
      <c r="DD102" s="930"/>
      <c r="DE102" s="930"/>
      <c r="DF102" s="973"/>
      <c r="DG102" s="972" t="s">
        <v>589</v>
      </c>
      <c r="DH102" s="930"/>
      <c r="DI102" s="930"/>
      <c r="DJ102" s="930"/>
      <c r="DK102" s="973"/>
      <c r="DL102" s="972" t="s">
        <v>589</v>
      </c>
      <c r="DM102" s="930"/>
      <c r="DN102" s="930"/>
      <c r="DO102" s="930"/>
      <c r="DP102" s="973"/>
      <c r="DQ102" s="972">
        <v>100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302</v>
      </c>
      <c r="AG109" s="975"/>
      <c r="AH109" s="975"/>
      <c r="AI109" s="975"/>
      <c r="AJ109" s="976"/>
      <c r="AK109" s="974" t="s">
        <v>301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302</v>
      </c>
      <c r="BW109" s="975"/>
      <c r="BX109" s="975"/>
      <c r="BY109" s="975"/>
      <c r="BZ109" s="976"/>
      <c r="CA109" s="974" t="s">
        <v>301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302</v>
      </c>
      <c r="DM109" s="975"/>
      <c r="DN109" s="975"/>
      <c r="DO109" s="975"/>
      <c r="DP109" s="976"/>
      <c r="DQ109" s="974" t="s">
        <v>301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2428154</v>
      </c>
      <c r="AB110" s="982"/>
      <c r="AC110" s="982"/>
      <c r="AD110" s="982"/>
      <c r="AE110" s="983"/>
      <c r="AF110" s="984">
        <v>2433578</v>
      </c>
      <c r="AG110" s="982"/>
      <c r="AH110" s="982"/>
      <c r="AI110" s="982"/>
      <c r="AJ110" s="983"/>
      <c r="AK110" s="984">
        <v>2401886</v>
      </c>
      <c r="AL110" s="982"/>
      <c r="AM110" s="982"/>
      <c r="AN110" s="982"/>
      <c r="AO110" s="983"/>
      <c r="AP110" s="985">
        <v>15.7</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24253778</v>
      </c>
      <c r="BR110" s="1017"/>
      <c r="BS110" s="1017"/>
      <c r="BT110" s="1017"/>
      <c r="BU110" s="1017"/>
      <c r="BV110" s="1017">
        <v>24705311</v>
      </c>
      <c r="BW110" s="1017"/>
      <c r="BX110" s="1017"/>
      <c r="BY110" s="1017"/>
      <c r="BZ110" s="1017"/>
      <c r="CA110" s="1017">
        <v>25021009</v>
      </c>
      <c r="CB110" s="1017"/>
      <c r="CC110" s="1017"/>
      <c r="CD110" s="1017"/>
      <c r="CE110" s="1017"/>
      <c r="CF110" s="1031">
        <v>163.30000000000001</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127</v>
      </c>
      <c r="DM110" s="1017"/>
      <c r="DN110" s="1017"/>
      <c r="DO110" s="1017"/>
      <c r="DP110" s="1017"/>
      <c r="DQ110" s="1017" t="s">
        <v>433</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433</v>
      </c>
      <c r="AG111" s="1024"/>
      <c r="AH111" s="1024"/>
      <c r="AI111" s="1024"/>
      <c r="AJ111" s="1025"/>
      <c r="AK111" s="1026">
        <v>7786</v>
      </c>
      <c r="AL111" s="1024"/>
      <c r="AM111" s="1024"/>
      <c r="AN111" s="1024"/>
      <c r="AO111" s="1025"/>
      <c r="AP111" s="1027">
        <v>0.1</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255149</v>
      </c>
      <c r="BR111" s="1010"/>
      <c r="BS111" s="1010"/>
      <c r="BT111" s="1010"/>
      <c r="BU111" s="1010"/>
      <c r="BV111" s="1010">
        <v>226563</v>
      </c>
      <c r="BW111" s="1010"/>
      <c r="BX111" s="1010"/>
      <c r="BY111" s="1010"/>
      <c r="BZ111" s="1010"/>
      <c r="CA111" s="1010">
        <v>258209</v>
      </c>
      <c r="CB111" s="1010"/>
      <c r="CC111" s="1010"/>
      <c r="CD111" s="1010"/>
      <c r="CE111" s="1010"/>
      <c r="CF111" s="1004">
        <v>1.7</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51333</v>
      </c>
      <c r="AB112" s="1049"/>
      <c r="AC112" s="1049"/>
      <c r="AD112" s="1049"/>
      <c r="AE112" s="1050"/>
      <c r="AF112" s="1051">
        <v>50000</v>
      </c>
      <c r="AG112" s="1049"/>
      <c r="AH112" s="1049"/>
      <c r="AI112" s="1049"/>
      <c r="AJ112" s="1050"/>
      <c r="AK112" s="1051">
        <v>47333</v>
      </c>
      <c r="AL112" s="1049"/>
      <c r="AM112" s="1049"/>
      <c r="AN112" s="1049"/>
      <c r="AO112" s="1050"/>
      <c r="AP112" s="1052">
        <v>0.3</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12201826</v>
      </c>
      <c r="BR112" s="1010"/>
      <c r="BS112" s="1010"/>
      <c r="BT112" s="1010"/>
      <c r="BU112" s="1010"/>
      <c r="BV112" s="1010">
        <v>10782564</v>
      </c>
      <c r="BW112" s="1010"/>
      <c r="BX112" s="1010"/>
      <c r="BY112" s="1010"/>
      <c r="BZ112" s="1010"/>
      <c r="CA112" s="1010">
        <v>9891855</v>
      </c>
      <c r="CB112" s="1010"/>
      <c r="CC112" s="1010"/>
      <c r="CD112" s="1010"/>
      <c r="CE112" s="1010"/>
      <c r="CF112" s="1004">
        <v>64.599999999999994</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990730</v>
      </c>
      <c r="AB113" s="1024"/>
      <c r="AC113" s="1024"/>
      <c r="AD113" s="1024"/>
      <c r="AE113" s="1025"/>
      <c r="AF113" s="1026">
        <v>998047</v>
      </c>
      <c r="AG113" s="1024"/>
      <c r="AH113" s="1024"/>
      <c r="AI113" s="1024"/>
      <c r="AJ113" s="1025"/>
      <c r="AK113" s="1026">
        <v>966257</v>
      </c>
      <c r="AL113" s="1024"/>
      <c r="AM113" s="1024"/>
      <c r="AN113" s="1024"/>
      <c r="AO113" s="1025"/>
      <c r="AP113" s="1027">
        <v>6.3</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2057783</v>
      </c>
      <c r="BR113" s="1010"/>
      <c r="BS113" s="1010"/>
      <c r="BT113" s="1010"/>
      <c r="BU113" s="1010"/>
      <c r="BV113" s="1010">
        <v>2029374</v>
      </c>
      <c r="BW113" s="1010"/>
      <c r="BX113" s="1010"/>
      <c r="BY113" s="1010"/>
      <c r="BZ113" s="1010"/>
      <c r="CA113" s="1010">
        <v>2077985</v>
      </c>
      <c r="CB113" s="1010"/>
      <c r="CC113" s="1010"/>
      <c r="CD113" s="1010"/>
      <c r="CE113" s="1010"/>
      <c r="CF113" s="1004">
        <v>13.6</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433</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59048</v>
      </c>
      <c r="AB114" s="1049"/>
      <c r="AC114" s="1049"/>
      <c r="AD114" s="1049"/>
      <c r="AE114" s="1050"/>
      <c r="AF114" s="1051">
        <v>100349</v>
      </c>
      <c r="AG114" s="1049"/>
      <c r="AH114" s="1049"/>
      <c r="AI114" s="1049"/>
      <c r="AJ114" s="1050"/>
      <c r="AK114" s="1051">
        <v>103861</v>
      </c>
      <c r="AL114" s="1049"/>
      <c r="AM114" s="1049"/>
      <c r="AN114" s="1049"/>
      <c r="AO114" s="1050"/>
      <c r="AP114" s="1052">
        <v>0.7</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3839704</v>
      </c>
      <c r="BR114" s="1010"/>
      <c r="BS114" s="1010"/>
      <c r="BT114" s="1010"/>
      <c r="BU114" s="1010"/>
      <c r="BV114" s="1010">
        <v>3785224</v>
      </c>
      <c r="BW114" s="1010"/>
      <c r="BX114" s="1010"/>
      <c r="BY114" s="1010"/>
      <c r="BZ114" s="1010"/>
      <c r="CA114" s="1010">
        <v>3612774</v>
      </c>
      <c r="CB114" s="1010"/>
      <c r="CC114" s="1010"/>
      <c r="CD114" s="1010"/>
      <c r="CE114" s="1010"/>
      <c r="CF114" s="1004">
        <v>23.6</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28585</v>
      </c>
      <c r="AB115" s="1024"/>
      <c r="AC115" s="1024"/>
      <c r="AD115" s="1024"/>
      <c r="AE115" s="1025"/>
      <c r="AF115" s="1026">
        <v>28585</v>
      </c>
      <c r="AG115" s="1024"/>
      <c r="AH115" s="1024"/>
      <c r="AI115" s="1024"/>
      <c r="AJ115" s="1025"/>
      <c r="AK115" s="1026">
        <v>29680</v>
      </c>
      <c r="AL115" s="1024"/>
      <c r="AM115" s="1024"/>
      <c r="AN115" s="1024"/>
      <c r="AO115" s="1025"/>
      <c r="AP115" s="1027">
        <v>0.2</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v>100000</v>
      </c>
      <c r="BR115" s="1010"/>
      <c r="BS115" s="1010"/>
      <c r="BT115" s="1010"/>
      <c r="BU115" s="1010"/>
      <c r="BV115" s="1010">
        <v>100000</v>
      </c>
      <c r="BW115" s="1010"/>
      <c r="BX115" s="1010"/>
      <c r="BY115" s="1010"/>
      <c r="BZ115" s="1010"/>
      <c r="CA115" s="1010">
        <v>100000</v>
      </c>
      <c r="CB115" s="1010"/>
      <c r="CC115" s="1010"/>
      <c r="CD115" s="1010"/>
      <c r="CE115" s="1010"/>
      <c r="CF115" s="1004">
        <v>0.7</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433</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127</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3557850</v>
      </c>
      <c r="AB117" s="1067"/>
      <c r="AC117" s="1067"/>
      <c r="AD117" s="1067"/>
      <c r="AE117" s="1068"/>
      <c r="AF117" s="1069">
        <v>3610559</v>
      </c>
      <c r="AG117" s="1067"/>
      <c r="AH117" s="1067"/>
      <c r="AI117" s="1067"/>
      <c r="AJ117" s="1068"/>
      <c r="AK117" s="1069">
        <v>3556803</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455</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302</v>
      </c>
      <c r="AG118" s="975"/>
      <c r="AH118" s="975"/>
      <c r="AI118" s="975"/>
      <c r="AJ118" s="976"/>
      <c r="AK118" s="974" t="s">
        <v>301</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459</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455</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42708240</v>
      </c>
      <c r="BR119" s="1088"/>
      <c r="BS119" s="1088"/>
      <c r="BT119" s="1088"/>
      <c r="BU119" s="1088"/>
      <c r="BV119" s="1088">
        <v>41629036</v>
      </c>
      <c r="BW119" s="1088"/>
      <c r="BX119" s="1088"/>
      <c r="BY119" s="1088"/>
      <c r="BZ119" s="1088"/>
      <c r="CA119" s="1088">
        <v>40961832</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255149</v>
      </c>
      <c r="DH119" s="1074"/>
      <c r="DI119" s="1074"/>
      <c r="DJ119" s="1074"/>
      <c r="DK119" s="1075"/>
      <c r="DL119" s="1073">
        <v>226563</v>
      </c>
      <c r="DM119" s="1074"/>
      <c r="DN119" s="1074"/>
      <c r="DO119" s="1074"/>
      <c r="DP119" s="1075"/>
      <c r="DQ119" s="1073">
        <v>258209</v>
      </c>
      <c r="DR119" s="1074"/>
      <c r="DS119" s="1074"/>
      <c r="DT119" s="1074"/>
      <c r="DU119" s="1075"/>
      <c r="DV119" s="1076">
        <v>1.7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455</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13559507</v>
      </c>
      <c r="BR120" s="1017"/>
      <c r="BS120" s="1017"/>
      <c r="BT120" s="1017"/>
      <c r="BU120" s="1017"/>
      <c r="BV120" s="1017">
        <v>13723769</v>
      </c>
      <c r="BW120" s="1017"/>
      <c r="BX120" s="1017"/>
      <c r="BY120" s="1017"/>
      <c r="BZ120" s="1017"/>
      <c r="CA120" s="1017">
        <v>13041388</v>
      </c>
      <c r="CB120" s="1017"/>
      <c r="CC120" s="1017"/>
      <c r="CD120" s="1017"/>
      <c r="CE120" s="1017"/>
      <c r="CF120" s="1031">
        <v>85.1</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8345767</v>
      </c>
      <c r="DH120" s="1017"/>
      <c r="DI120" s="1017"/>
      <c r="DJ120" s="1017"/>
      <c r="DK120" s="1017"/>
      <c r="DL120" s="1017">
        <v>7421862</v>
      </c>
      <c r="DM120" s="1017"/>
      <c r="DN120" s="1017"/>
      <c r="DO120" s="1017"/>
      <c r="DP120" s="1017"/>
      <c r="DQ120" s="1017">
        <v>6797791</v>
      </c>
      <c r="DR120" s="1017"/>
      <c r="DS120" s="1017"/>
      <c r="DT120" s="1017"/>
      <c r="DU120" s="1017"/>
      <c r="DV120" s="1018">
        <v>44.4</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127</v>
      </c>
      <c r="AG121" s="1049"/>
      <c r="AH121" s="1049"/>
      <c r="AI121" s="1049"/>
      <c r="AJ121" s="1050"/>
      <c r="AK121" s="1051" t="s">
        <v>127</v>
      </c>
      <c r="AL121" s="1049"/>
      <c r="AM121" s="1049"/>
      <c r="AN121" s="1049"/>
      <c r="AO121" s="1050"/>
      <c r="AP121" s="1052" t="s">
        <v>468</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4764859</v>
      </c>
      <c r="BR121" s="1010"/>
      <c r="BS121" s="1010"/>
      <c r="BT121" s="1010"/>
      <c r="BU121" s="1010"/>
      <c r="BV121" s="1010">
        <v>4280387</v>
      </c>
      <c r="BW121" s="1010"/>
      <c r="BX121" s="1010"/>
      <c r="BY121" s="1010"/>
      <c r="BZ121" s="1010"/>
      <c r="CA121" s="1010">
        <v>4074266</v>
      </c>
      <c r="CB121" s="1010"/>
      <c r="CC121" s="1010"/>
      <c r="CD121" s="1010"/>
      <c r="CE121" s="1010"/>
      <c r="CF121" s="1004">
        <v>26.6</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2907079</v>
      </c>
      <c r="DH121" s="1010"/>
      <c r="DI121" s="1010"/>
      <c r="DJ121" s="1010"/>
      <c r="DK121" s="1010"/>
      <c r="DL121" s="1010">
        <v>2708320</v>
      </c>
      <c r="DM121" s="1010"/>
      <c r="DN121" s="1010"/>
      <c r="DO121" s="1010"/>
      <c r="DP121" s="1010"/>
      <c r="DQ121" s="1010">
        <v>2497858</v>
      </c>
      <c r="DR121" s="1010"/>
      <c r="DS121" s="1010"/>
      <c r="DT121" s="1010"/>
      <c r="DU121" s="1010"/>
      <c r="DV121" s="1011">
        <v>16.3</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455</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29086625</v>
      </c>
      <c r="BR122" s="1088"/>
      <c r="BS122" s="1088"/>
      <c r="BT122" s="1088"/>
      <c r="BU122" s="1088"/>
      <c r="BV122" s="1088">
        <v>28972257</v>
      </c>
      <c r="BW122" s="1088"/>
      <c r="BX122" s="1088"/>
      <c r="BY122" s="1088"/>
      <c r="BZ122" s="1088"/>
      <c r="CA122" s="1088">
        <v>28823268</v>
      </c>
      <c r="CB122" s="1088"/>
      <c r="CC122" s="1088"/>
      <c r="CD122" s="1088"/>
      <c r="CE122" s="1088"/>
      <c r="CF122" s="1108">
        <v>188.2</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v>948980</v>
      </c>
      <c r="DH122" s="1010"/>
      <c r="DI122" s="1010"/>
      <c r="DJ122" s="1010"/>
      <c r="DK122" s="1010"/>
      <c r="DL122" s="1010">
        <v>652382</v>
      </c>
      <c r="DM122" s="1010"/>
      <c r="DN122" s="1010"/>
      <c r="DO122" s="1010"/>
      <c r="DP122" s="1010"/>
      <c r="DQ122" s="1010">
        <v>596206</v>
      </c>
      <c r="DR122" s="1010"/>
      <c r="DS122" s="1010"/>
      <c r="DT122" s="1010"/>
      <c r="DU122" s="1010"/>
      <c r="DV122" s="1011">
        <v>3.9</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468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472</v>
      </c>
      <c r="BP123" s="1096"/>
      <c r="BQ123" s="1155">
        <v>47410991</v>
      </c>
      <c r="BR123" s="1156"/>
      <c r="BS123" s="1156"/>
      <c r="BT123" s="1156"/>
      <c r="BU123" s="1156"/>
      <c r="BV123" s="1156">
        <v>46976413</v>
      </c>
      <c r="BW123" s="1156"/>
      <c r="BX123" s="1156"/>
      <c r="BY123" s="1156"/>
      <c r="BZ123" s="1156"/>
      <c r="CA123" s="1156">
        <v>45938922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467</v>
      </c>
      <c r="AG124" s="1049"/>
      <c r="AH124" s="1049"/>
      <c r="AI124" s="1049"/>
      <c r="AJ124" s="1050"/>
      <c r="AK124" s="1051" t="s">
        <v>467</v>
      </c>
      <c r="AL124" s="1049"/>
      <c r="AM124" s="1049"/>
      <c r="AN124" s="1049"/>
      <c r="AO124" s="1050"/>
      <c r="AP124" s="1052" t="s">
        <v>127</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455</v>
      </c>
      <c r="BR124" s="1118"/>
      <c r="BS124" s="1118"/>
      <c r="BT124" s="1118"/>
      <c r="BU124" s="1118"/>
      <c r="BV124" s="1118" t="s">
        <v>127</v>
      </c>
      <c r="BW124" s="1118"/>
      <c r="BX124" s="1118"/>
      <c r="BY124" s="1118"/>
      <c r="BZ124" s="1118"/>
      <c r="CA124" s="1118" t="s">
        <v>467</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467</v>
      </c>
      <c r="DH124" s="1074"/>
      <c r="DI124" s="1074"/>
      <c r="DJ124" s="1074"/>
      <c r="DK124" s="1075"/>
      <c r="DL124" s="1073" t="s">
        <v>467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455</v>
      </c>
      <c r="AB125" s="1049"/>
      <c r="AC125" s="1049"/>
      <c r="AD125" s="1049"/>
      <c r="AE125" s="1050"/>
      <c r="AF125" s="1051" t="s">
        <v>455</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468</v>
      </c>
      <c r="DH125" s="1017"/>
      <c r="DI125" s="1017"/>
      <c r="DJ125" s="1017"/>
      <c r="DK125" s="1017"/>
      <c r="DL125" s="1017" t="s">
        <v>455</v>
      </c>
      <c r="DM125" s="1017"/>
      <c r="DN125" s="1017"/>
      <c r="DO125" s="1017"/>
      <c r="DP125" s="1017"/>
      <c r="DQ125" s="1017" t="s">
        <v>127</v>
      </c>
      <c r="DR125" s="1017"/>
      <c r="DS125" s="1017"/>
      <c r="DT125" s="1017"/>
      <c r="DU125" s="1017"/>
      <c r="DV125" s="1018" t="s">
        <v>455</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28585</v>
      </c>
      <c r="AB126" s="1049"/>
      <c r="AC126" s="1049"/>
      <c r="AD126" s="1049"/>
      <c r="AE126" s="1050"/>
      <c r="AF126" s="1051">
        <v>28585</v>
      </c>
      <c r="AG126" s="1049"/>
      <c r="AH126" s="1049"/>
      <c r="AI126" s="1049"/>
      <c r="AJ126" s="1050"/>
      <c r="AK126" s="1051">
        <v>29680</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468</v>
      </c>
      <c r="DH126" s="1010"/>
      <c r="DI126" s="1010"/>
      <c r="DJ126" s="1010"/>
      <c r="DK126" s="1010"/>
      <c r="DL126" s="1010" t="s">
        <v>455</v>
      </c>
      <c r="DM126" s="1010"/>
      <c r="DN126" s="1010"/>
      <c r="DO126" s="1010"/>
      <c r="DP126" s="1010"/>
      <c r="DQ126" s="1010" t="s">
        <v>468</v>
      </c>
      <c r="DR126" s="1010"/>
      <c r="DS126" s="1010"/>
      <c r="DT126" s="1010"/>
      <c r="DU126" s="1010"/>
      <c r="DV126" s="1011" t="s">
        <v>455</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455</v>
      </c>
      <c r="AB127" s="1049"/>
      <c r="AC127" s="1049"/>
      <c r="AD127" s="1049"/>
      <c r="AE127" s="1050"/>
      <c r="AF127" s="1051" t="s">
        <v>455</v>
      </c>
      <c r="AG127" s="1049"/>
      <c r="AH127" s="1049"/>
      <c r="AI127" s="1049"/>
      <c r="AJ127" s="1050"/>
      <c r="AK127" s="1051" t="s">
        <v>467</v>
      </c>
      <c r="AL127" s="1049"/>
      <c r="AM127" s="1049"/>
      <c r="AN127" s="1049"/>
      <c r="AO127" s="1050"/>
      <c r="AP127" s="1052" t="s">
        <v>455</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455</v>
      </c>
      <c r="DH127" s="1010"/>
      <c r="DI127" s="1010"/>
      <c r="DJ127" s="1010"/>
      <c r="DK127" s="1010"/>
      <c r="DL127" s="1010" t="s">
        <v>455</v>
      </c>
      <c r="DM127" s="1010"/>
      <c r="DN127" s="1010"/>
      <c r="DO127" s="1010"/>
      <c r="DP127" s="1010"/>
      <c r="DQ127" s="1010" t="s">
        <v>455</v>
      </c>
      <c r="DR127" s="1010"/>
      <c r="DS127" s="1010"/>
      <c r="DT127" s="1010"/>
      <c r="DU127" s="1010"/>
      <c r="DV127" s="1011" t="s">
        <v>455</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416154</v>
      </c>
      <c r="AB128" s="1138"/>
      <c r="AC128" s="1138"/>
      <c r="AD128" s="1138"/>
      <c r="AE128" s="1139"/>
      <c r="AF128" s="1140">
        <v>478705</v>
      </c>
      <c r="AG128" s="1138"/>
      <c r="AH128" s="1138"/>
      <c r="AI128" s="1138"/>
      <c r="AJ128" s="1139"/>
      <c r="AK128" s="1140">
        <v>461421</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127</v>
      </c>
      <c r="BG128" s="1145"/>
      <c r="BH128" s="1145"/>
      <c r="BI128" s="1145"/>
      <c r="BJ128" s="1145"/>
      <c r="BK128" s="1145"/>
      <c r="BL128" s="1146"/>
      <c r="BM128" s="1144">
        <v>12.61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100000</v>
      </c>
      <c r="DH128" s="1130"/>
      <c r="DI128" s="1130"/>
      <c r="DJ128" s="1130"/>
      <c r="DK128" s="1130"/>
      <c r="DL128" s="1130">
        <v>100000</v>
      </c>
      <c r="DM128" s="1130"/>
      <c r="DN128" s="1130"/>
      <c r="DO128" s="1130"/>
      <c r="DP128" s="1130"/>
      <c r="DQ128" s="1130">
        <v>100000</v>
      </c>
      <c r="DR128" s="1130"/>
      <c r="DS128" s="1130"/>
      <c r="DT128" s="1130"/>
      <c r="DU128" s="1130"/>
      <c r="DV128" s="1131">
        <v>0.7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17648131</v>
      </c>
      <c r="AB129" s="1049"/>
      <c r="AC129" s="1049"/>
      <c r="AD129" s="1049"/>
      <c r="AE129" s="1050"/>
      <c r="AF129" s="1051">
        <v>17601194</v>
      </c>
      <c r="AG129" s="1049"/>
      <c r="AH129" s="1049"/>
      <c r="AI129" s="1049"/>
      <c r="AJ129" s="1050"/>
      <c r="AK129" s="1051">
        <v>17652628</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127</v>
      </c>
      <c r="BG129" s="1159"/>
      <c r="BH129" s="1159"/>
      <c r="BI129" s="1159"/>
      <c r="BJ129" s="1159"/>
      <c r="BK129" s="1159"/>
      <c r="BL129" s="1160"/>
      <c r="BM129" s="1158">
        <v>17.61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2270415</v>
      </c>
      <c r="AB130" s="1049"/>
      <c r="AC130" s="1049"/>
      <c r="AD130" s="1049"/>
      <c r="AE130" s="1050"/>
      <c r="AF130" s="1051">
        <v>2351430</v>
      </c>
      <c r="AG130" s="1049"/>
      <c r="AH130" s="1049"/>
      <c r="AI130" s="1049"/>
      <c r="AJ130" s="1050"/>
      <c r="AK130" s="1051">
        <v>2334610</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5.2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15377716</v>
      </c>
      <c r="AB131" s="1074"/>
      <c r="AC131" s="1074"/>
      <c r="AD131" s="1074"/>
      <c r="AE131" s="1075"/>
      <c r="AF131" s="1073">
        <v>15249764</v>
      </c>
      <c r="AG131" s="1074"/>
      <c r="AH131" s="1074"/>
      <c r="AI131" s="1074"/>
      <c r="AJ131" s="1075"/>
      <c r="AK131" s="1073">
        <v>15318018</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5.6658674150000001</v>
      </c>
      <c r="AB132" s="1190"/>
      <c r="AC132" s="1190"/>
      <c r="AD132" s="1190"/>
      <c r="AE132" s="1191"/>
      <c r="AF132" s="1192">
        <v>5.1176136229999996</v>
      </c>
      <c r="AG132" s="1190"/>
      <c r="AH132" s="1190"/>
      <c r="AI132" s="1190"/>
      <c r="AJ132" s="1191"/>
      <c r="AK132" s="1192">
        <v>4.966517209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5.0999999999999996</v>
      </c>
      <c r="AB133" s="1173"/>
      <c r="AC133" s="1173"/>
      <c r="AD133" s="1173"/>
      <c r="AE133" s="1174"/>
      <c r="AF133" s="1172">
        <v>5.2</v>
      </c>
      <c r="AG133" s="1173"/>
      <c r="AH133" s="1173"/>
      <c r="AI133" s="1173"/>
      <c r="AJ133" s="1174"/>
      <c r="AK133" s="1172">
        <v>5.2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m0iCYDQIJyPkcjycMvO9+AgapgDNNsJ4h5B6QsnDcfNzyRwxa6iCsjZHShX5zkJAr7NZ6Ak7jBUENL6ZMUJRQ==" saltValue="6un5KdSOs8ogOag3FL35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AN43" sqref="AN43:DC4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DTMF/jDhy066lV2WsPv2/xaUNJR6q8XggzpLMEV2OXxZSEXPwWI7FJq0KQ8Tj/EFZWvNu7P4d3/eRKjWQaDNA==" saltValue="mpSIaT7fyhMOW4NPfrY38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Veu/JTAwwDeoERXQaCtvlqAe7mC2dSCTCjCQe8gEkCFQO+JkCUYrRvlNNJTlb2Onrm2NM5olPN52XglmpcKaw==" saltValue="RCXq0BBk8+HMC/WDTTbFT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43" sqref="AN43:DC4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3909109</v>
      </c>
      <c r="AP9" s="312">
        <v>48384</v>
      </c>
      <c r="AQ9" s="313">
        <v>66275</v>
      </c>
      <c r="AR9" s="314">
        <v>-27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426909</v>
      </c>
      <c r="AP10" s="315">
        <v>5284</v>
      </c>
      <c r="AQ10" s="316">
        <v>6024</v>
      </c>
      <c r="AR10" s="317">
        <v>-12.3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617973</v>
      </c>
      <c r="AP11" s="315">
        <v>7649</v>
      </c>
      <c r="AQ11" s="316">
        <v>9864</v>
      </c>
      <c r="AR11" s="317">
        <v>-22.5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290</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191482</v>
      </c>
      <c r="AP14" s="315">
        <v>2370</v>
      </c>
      <c r="AQ14" s="316">
        <v>2880</v>
      </c>
      <c r="AR14" s="317">
        <v>-17.7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30767</v>
      </c>
      <c r="AP15" s="315">
        <v>381</v>
      </c>
      <c r="AQ15" s="316">
        <v>1647</v>
      </c>
      <c r="AR15" s="317">
        <v>-76.900000000000006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-350007</v>
      </c>
      <c r="AP16" s="315">
        <v>-4332</v>
      </c>
      <c r="AQ16" s="316">
        <v>-6247</v>
      </c>
      <c r="AR16" s="317">
        <v>-30.7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4826233</v>
      </c>
      <c r="AP17" s="315">
        <v>59736</v>
      </c>
      <c r="AQ17" s="316">
        <v>80733</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5.33</v>
      </c>
      <c r="AP21" s="328">
        <v>7.61</v>
      </c>
      <c r="AQ21" s="329">
        <v>-2.2799999999999998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99.9</v>
      </c>
      <c r="AP22" s="333">
        <v>98.3</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2401886</v>
      </c>
      <c r="AP32" s="342">
        <v>29729</v>
      </c>
      <c r="AQ32" s="343">
        <v>41690</v>
      </c>
      <c r="AR32" s="344">
        <v>-28.7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v>7786</v>
      </c>
      <c r="AP33" s="342">
        <v>96</v>
      </c>
      <c r="AQ33" s="343">
        <v>10</v>
      </c>
      <c r="AR33" s="344">
        <v>860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v>47333</v>
      </c>
      <c r="AP34" s="342">
        <v>586</v>
      </c>
      <c r="AQ34" s="343">
        <v>211</v>
      </c>
      <c r="AR34" s="344">
        <v>177.7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966257</v>
      </c>
      <c r="AP35" s="342">
        <v>11960</v>
      </c>
      <c r="AQ35" s="343">
        <v>11112</v>
      </c>
      <c r="AR35" s="344">
        <v>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103861</v>
      </c>
      <c r="AP36" s="342">
        <v>1286</v>
      </c>
      <c r="AQ36" s="343">
        <v>2406</v>
      </c>
      <c r="AR36" s="344">
        <v>-46.6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29680</v>
      </c>
      <c r="AP37" s="342">
        <v>367</v>
      </c>
      <c r="AQ37" s="343">
        <v>3744</v>
      </c>
      <c r="AR37" s="344">
        <v>-90.2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-461421</v>
      </c>
      <c r="AP39" s="342">
        <v>-5711</v>
      </c>
      <c r="AQ39" s="343">
        <v>-3238</v>
      </c>
      <c r="AR39" s="344">
        <v>76.400000000000006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-2334610</v>
      </c>
      <c r="AP40" s="342">
        <v>-28896</v>
      </c>
      <c r="AQ40" s="343">
        <v>-38466</v>
      </c>
      <c r="AR40" s="344">
        <v>-24.9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760772</v>
      </c>
      <c r="AP41" s="342">
        <v>9416</v>
      </c>
      <c r="AQ41" s="343">
        <v>17470</v>
      </c>
      <c r="AR41" s="344">
        <v>-46.1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5211494</v>
      </c>
      <c r="AN51" s="364">
        <v>64093</v>
      </c>
      <c r="AO51" s="365">
        <v>-4.5</v>
      </c>
      <c r="AP51" s="366">
        <v>65988</v>
      </c>
      <c r="AQ51" s="367">
        <v>-5.0999999999999996</v>
      </c>
      <c r="AR51" s="368">
        <v>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3297448</v>
      </c>
      <c r="AN52" s="372">
        <v>40554</v>
      </c>
      <c r="AO52" s="373">
        <v>5.3</v>
      </c>
      <c r="AP52" s="374">
        <v>36473</v>
      </c>
      <c r="AQ52" s="375">
        <v>3.3</v>
      </c>
      <c r="AR52" s="376">
        <v>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3788078</v>
      </c>
      <c r="AN53" s="364">
        <v>46820</v>
      </c>
      <c r="AO53" s="365">
        <v>-26.9</v>
      </c>
      <c r="AP53" s="366">
        <v>77507</v>
      </c>
      <c r="AQ53" s="367">
        <v>17.5</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2396918</v>
      </c>
      <c r="AN54" s="372">
        <v>29626</v>
      </c>
      <c r="AO54" s="373">
        <v>-26.9</v>
      </c>
      <c r="AP54" s="374">
        <v>42788</v>
      </c>
      <c r="AQ54" s="375">
        <v>17.3</v>
      </c>
      <c r="AR54" s="376">
        <v>-44.2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3814592</v>
      </c>
      <c r="AN55" s="364">
        <v>47061</v>
      </c>
      <c r="AO55" s="365">
        <v>0.5</v>
      </c>
      <c r="AP55" s="366">
        <v>86564</v>
      </c>
      <c r="AQ55" s="367">
        <v>11.7</v>
      </c>
      <c r="AR55" s="368">
        <v>-11.2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2515009</v>
      </c>
      <c r="AN56" s="372">
        <v>31028</v>
      </c>
      <c r="AO56" s="373">
        <v>4.7</v>
      </c>
      <c r="AP56" s="374">
        <v>44869</v>
      </c>
      <c r="AQ56" s="375">
        <v>4.9000000000000004</v>
      </c>
      <c r="AR56" s="376">
        <v>-0.2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4697390</v>
      </c>
      <c r="AN57" s="364">
        <v>58045</v>
      </c>
      <c r="AO57" s="365">
        <v>23.3</v>
      </c>
      <c r="AP57" s="366">
        <v>62698</v>
      </c>
      <c r="AQ57" s="367">
        <v>-27.6</v>
      </c>
      <c r="AR57" s="368">
        <v>50.9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1690457</v>
      </c>
      <c r="AN58" s="372">
        <v>20889</v>
      </c>
      <c r="AO58" s="373">
        <v>-32.700000000000003</v>
      </c>
      <c r="AP58" s="374">
        <v>31973</v>
      </c>
      <c r="AQ58" s="375">
        <v>-28.7</v>
      </c>
      <c r="AR58" s="376">
        <v>-4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4573064</v>
      </c>
      <c r="AN59" s="364">
        <v>56602</v>
      </c>
      <c r="AO59" s="365">
        <v>-2.5</v>
      </c>
      <c r="AP59" s="366">
        <v>79245</v>
      </c>
      <c r="AQ59" s="367">
        <v>26.4</v>
      </c>
      <c r="AR59" s="368">
        <v>-28.9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2198195</v>
      </c>
      <c r="AN60" s="372">
        <v>27208</v>
      </c>
      <c r="AO60" s="373">
        <v>30.3</v>
      </c>
      <c r="AP60" s="374">
        <v>40378</v>
      </c>
      <c r="AQ60" s="375">
        <v>26.3</v>
      </c>
      <c r="AR60" s="376">
        <v>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4416924</v>
      </c>
      <c r="AN61" s="379">
        <v>54524</v>
      </c>
      <c r="AO61" s="380">
        <v>-2</v>
      </c>
      <c r="AP61" s="381">
        <v>74400</v>
      </c>
      <c r="AQ61" s="382">
        <v>4.5999999999999996</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2419605</v>
      </c>
      <c r="AN62" s="372">
        <v>29861</v>
      </c>
      <c r="AO62" s="373">
        <v>-3.9</v>
      </c>
      <c r="AP62" s="374">
        <v>39296</v>
      </c>
      <c r="AQ62" s="375">
        <v>4.5999999999999996</v>
      </c>
      <c r="AR62" s="376">
        <v>-8.5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lN9nI+EkxdRpYIv4yJVqyiePGAM+xPWGSNCDs8di6K3lnFtdGCRqBQiwu5L3M5N8Tn4rhCSU0tq52C5p0ohfA==" saltValue="DueI5k+Y0SlXwAq2J98R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Q41+0O9XiU4yBeaUajBx88Zwkr28qFHfqbKFFZl0TAF3d+CXtZYKtSZYQvomEw8Wbls1Q8DK8KvvuQMeolLgg==" saltValue="g8n7l/gifv8TPeRfOxuMi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6" zoomScaleNormal="66" zoomScaleSheetLayoutView="55" workbookViewId="0">
      <selection activeCell="AN43" sqref="AN43:DC4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grFcU4zrlUbqZSlRBdWIESFAv12TGkaa1qtaTmKlLcUIg3A4DQhkdo3zKNtPlgBW2oXbK7cyCchYoOq3fpg==" saltValue="TpdgIIeqzmAJn79/Zsf6s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AN43" sqref="AN43:DC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16.940000000000001</v>
      </c>
      <c r="G47" s="12">
        <v>19</v>
      </c>
      <c r="H47" s="12">
        <v>24.74</v>
      </c>
      <c r="I47" s="12">
        <v>24.8</v>
      </c>
      <c r="J47" s="13">
        <v>22.96</v>
      </c>
    </row>
    <row r="48" spans="2:10" ht="57.75" customHeight="1" x14ac:dyDescent="0.15">
      <c r="B48" s="14"/>
      <c r="C48" s="1234" t="s">
        <v>4</v>
      </c>
      <c r="D48" s="1234"/>
      <c r="E48" s="1235"/>
      <c r="F48" s="15">
        <v>10.119999999999999</v>
      </c>
      <c r="G48" s="16">
        <v>10.28</v>
      </c>
      <c r="H48" s="16">
        <v>8.09</v>
      </c>
      <c r="I48" s="16">
        <v>9.1199999999999992</v>
      </c>
      <c r="J48" s="17">
        <v>12.5</v>
      </c>
    </row>
    <row r="49" spans="2:10" ht="57.75" customHeight="1" thickBot="1" x14ac:dyDescent="0.2">
      <c r="B49" s="18"/>
      <c r="C49" s="1236" t="s">
        <v>5</v>
      </c>
      <c r="D49" s="1236"/>
      <c r="E49" s="1237"/>
      <c r="F49" s="19">
        <v>0.54</v>
      </c>
      <c r="G49" s="20">
        <v>2.56</v>
      </c>
      <c r="H49" s="20">
        <v>3.44</v>
      </c>
      <c r="I49" s="20">
        <v>1.01</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JFJ5uGhjjeZqfFaTBiZTEh1LTpAVy6lChSpwU5SdS80EKPvIhpdrnGKmIjn+kmxVsnGKfg/IFVF0eQWVmvKkA==" saltValue="npifFAecOwrZT4COMl9jd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N43" sqref="AN43:DC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557</v>
      </c>
      <c r="D34" s="1244"/>
      <c r="E34" s="1245"/>
      <c r="F34" s="32">
        <v>13.01</v>
      </c>
      <c r="G34" s="33">
        <v>13.91</v>
      </c>
      <c r="H34" s="33">
        <v>14.8</v>
      </c>
      <c r="I34" s="33">
        <v>15.11</v>
      </c>
      <c r="J34" s="34">
        <v>14.86</v>
      </c>
      <c r="K34" s="22"/>
      <c r="L34" s="22"/>
      <c r="M34" s="22"/>
      <c r="N34" s="22"/>
      <c r="O34" s="22"/>
      <c r="P34" s="22"/>
    </row>
    <row r="35" spans="1:16" ht="39" customHeight="1" x14ac:dyDescent="0.15">
      <c r="A35" s="22"/>
      <c r="B35" s="35"/>
      <c r="C35" s="1238" t="s">
        <v>558</v>
      </c>
      <c r="D35" s="1239"/>
      <c r="E35" s="1240"/>
      <c r="F35" s="36">
        <v>10.119999999999999</v>
      </c>
      <c r="G35" s="37">
        <v>10.28</v>
      </c>
      <c r="H35" s="37">
        <v>8.44</v>
      </c>
      <c r="I35" s="37">
        <v>9.1199999999999992</v>
      </c>
      <c r="J35" s="38">
        <v>12.5</v>
      </c>
      <c r="K35" s="22"/>
      <c r="L35" s="22"/>
      <c r="M35" s="22"/>
      <c r="N35" s="22"/>
      <c r="O35" s="22"/>
      <c r="P35" s="22"/>
    </row>
    <row r="36" spans="1:16" ht="39" customHeight="1" x14ac:dyDescent="0.15">
      <c r="A36" s="22"/>
      <c r="B36" s="35"/>
      <c r="C36" s="1238" t="s">
        <v>559</v>
      </c>
      <c r="D36" s="1239"/>
      <c r="E36" s="1240"/>
      <c r="F36" s="36">
        <v>1.1000000000000001</v>
      </c>
      <c r="G36" s="37">
        <v>1.4</v>
      </c>
      <c r="H36" s="37">
        <v>2.16</v>
      </c>
      <c r="I36" s="37">
        <v>3.8</v>
      </c>
      <c r="J36" s="38">
        <v>3.48</v>
      </c>
      <c r="K36" s="22"/>
      <c r="L36" s="22"/>
      <c r="M36" s="22"/>
      <c r="N36" s="22"/>
      <c r="O36" s="22"/>
      <c r="P36" s="22"/>
    </row>
    <row r="37" spans="1:16" ht="39" customHeight="1" x14ac:dyDescent="0.15">
      <c r="A37" s="22"/>
      <c r="B37" s="35"/>
      <c r="C37" s="1238" t="s">
        <v>560</v>
      </c>
      <c r="D37" s="1239"/>
      <c r="E37" s="1240"/>
      <c r="F37" s="36">
        <v>1.21</v>
      </c>
      <c r="G37" s="37">
        <v>1.23</v>
      </c>
      <c r="H37" s="37">
        <v>1.2</v>
      </c>
      <c r="I37" s="37">
        <v>1.26</v>
      </c>
      <c r="J37" s="38">
        <v>0.87</v>
      </c>
      <c r="K37" s="22"/>
      <c r="L37" s="22"/>
      <c r="M37" s="22"/>
      <c r="N37" s="22"/>
      <c r="O37" s="22"/>
      <c r="P37" s="22"/>
    </row>
    <row r="38" spans="1:16" ht="39" customHeight="1" x14ac:dyDescent="0.15">
      <c r="A38" s="22"/>
      <c r="B38" s="35"/>
      <c r="C38" s="1238" t="s">
        <v>561</v>
      </c>
      <c r="D38" s="1239"/>
      <c r="E38" s="1240"/>
      <c r="F38" s="36">
        <v>0.36</v>
      </c>
      <c r="G38" s="37">
        <v>0.56999999999999995</v>
      </c>
      <c r="H38" s="37">
        <v>0.45</v>
      </c>
      <c r="I38" s="37">
        <v>1</v>
      </c>
      <c r="J38" s="38">
        <v>0.65</v>
      </c>
      <c r="K38" s="22"/>
      <c r="L38" s="22"/>
      <c r="M38" s="22"/>
      <c r="N38" s="22"/>
      <c r="O38" s="22"/>
      <c r="P38" s="22"/>
    </row>
    <row r="39" spans="1:16" ht="39" customHeight="1" x14ac:dyDescent="0.15">
      <c r="A39" s="22"/>
      <c r="B39" s="35"/>
      <c r="C39" s="1238" t="s">
        <v>562</v>
      </c>
      <c r="D39" s="1239"/>
      <c r="E39" s="1240"/>
      <c r="F39" s="36">
        <v>0.12</v>
      </c>
      <c r="G39" s="37">
        <v>0.12</v>
      </c>
      <c r="H39" s="37">
        <v>0.33</v>
      </c>
      <c r="I39" s="37">
        <v>0.45</v>
      </c>
      <c r="J39" s="38">
        <v>0.55000000000000004</v>
      </c>
      <c r="K39" s="22"/>
      <c r="L39" s="22"/>
      <c r="M39" s="22"/>
      <c r="N39" s="22"/>
      <c r="O39" s="22"/>
      <c r="P39" s="22"/>
    </row>
    <row r="40" spans="1:16" ht="39" customHeight="1" x14ac:dyDescent="0.15">
      <c r="A40" s="22"/>
      <c r="B40" s="35"/>
      <c r="C40" s="1238" t="s">
        <v>563</v>
      </c>
      <c r="D40" s="1239"/>
      <c r="E40" s="1240"/>
      <c r="F40" s="36">
        <v>0.43</v>
      </c>
      <c r="G40" s="37">
        <v>0.44</v>
      </c>
      <c r="H40" s="37">
        <v>0.45</v>
      </c>
      <c r="I40" s="37">
        <v>0.49</v>
      </c>
      <c r="J40" s="38">
        <v>0.5</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565</v>
      </c>
      <c r="D43" s="1242"/>
      <c r="E43" s="1243"/>
      <c r="F43" s="41">
        <v>20.47</v>
      </c>
      <c r="G43" s="42">
        <v>26.35</v>
      </c>
      <c r="H43" s="42">
        <v>8.9600000000000009</v>
      </c>
      <c r="I43" s="42">
        <v>6.75</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kZXY/entbOj954mjXmwB6KSnyvWHGXkcbV4gqa7fgOhxuit4z2qwrs71JRsU44LdHesrAuETNwnyo6iWtIVg==" saltValue="jsfvk4VIVKG3qEIUOEvt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N43" sqref="AN43:DC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2292</v>
      </c>
      <c r="L45" s="60">
        <v>2325</v>
      </c>
      <c r="M45" s="60">
        <v>2428</v>
      </c>
      <c r="N45" s="60">
        <v>2434</v>
      </c>
      <c r="O45" s="61">
        <v>2402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510</v>
      </c>
      <c r="L46" s="64" t="s">
        <v>510</v>
      </c>
      <c r="M46" s="64" t="s">
        <v>510</v>
      </c>
      <c r="N46" s="64" t="s">
        <v>510</v>
      </c>
      <c r="O46" s="65">
        <v>8</v>
      </c>
      <c r="P46" s="48"/>
      <c r="Q46" s="48"/>
      <c r="R46" s="48"/>
      <c r="S46" s="48"/>
      <c r="T46" s="48"/>
      <c r="U46" s="48"/>
    </row>
    <row r="47" spans="1:21" ht="30.75" customHeight="1" x14ac:dyDescent="0.15">
      <c r="A47" s="48"/>
      <c r="B47" s="1248"/>
      <c r="C47" s="1249"/>
      <c r="D47" s="62"/>
      <c r="E47" s="1254" t="s">
        <v>13</v>
      </c>
      <c r="F47" s="1254"/>
      <c r="G47" s="1254"/>
      <c r="H47" s="1254"/>
      <c r="I47" s="1254"/>
      <c r="J47" s="1255"/>
      <c r="K47" s="63">
        <v>50</v>
      </c>
      <c r="L47" s="64">
        <v>54</v>
      </c>
      <c r="M47" s="64">
        <v>51</v>
      </c>
      <c r="N47" s="64">
        <v>50</v>
      </c>
      <c r="O47" s="65">
        <v>47</v>
      </c>
      <c r="P47" s="48"/>
      <c r="Q47" s="48"/>
      <c r="R47" s="48"/>
      <c r="S47" s="48"/>
      <c r="T47" s="48"/>
      <c r="U47" s="48"/>
    </row>
    <row r="48" spans="1:21" ht="30.75" customHeight="1" x14ac:dyDescent="0.15">
      <c r="A48" s="48"/>
      <c r="B48" s="1248"/>
      <c r="C48" s="1249"/>
      <c r="D48" s="62"/>
      <c r="E48" s="1254" t="s">
        <v>14</v>
      </c>
      <c r="F48" s="1254"/>
      <c r="G48" s="1254"/>
      <c r="H48" s="1254"/>
      <c r="I48" s="1254"/>
      <c r="J48" s="1255"/>
      <c r="K48" s="63">
        <v>1117</v>
      </c>
      <c r="L48" s="64">
        <v>1017</v>
      </c>
      <c r="M48" s="64">
        <v>991</v>
      </c>
      <c r="N48" s="64">
        <v>998</v>
      </c>
      <c r="O48" s="65">
        <v>966</v>
      </c>
      <c r="P48" s="48"/>
      <c r="Q48" s="48"/>
      <c r="R48" s="48"/>
      <c r="S48" s="48"/>
      <c r="T48" s="48"/>
      <c r="U48" s="48"/>
    </row>
    <row r="49" spans="1:21" ht="30.75" customHeight="1" x14ac:dyDescent="0.15">
      <c r="A49" s="48"/>
      <c r="B49" s="1248"/>
      <c r="C49" s="1249"/>
      <c r="D49" s="62"/>
      <c r="E49" s="1254" t="s">
        <v>15</v>
      </c>
      <c r="F49" s="1254"/>
      <c r="G49" s="1254"/>
      <c r="H49" s="1254"/>
      <c r="I49" s="1254"/>
      <c r="J49" s="1255"/>
      <c r="K49" s="63">
        <v>26</v>
      </c>
      <c r="L49" s="64">
        <v>33</v>
      </c>
      <c r="M49" s="64">
        <v>59</v>
      </c>
      <c r="N49" s="64">
        <v>100</v>
      </c>
      <c r="O49" s="65">
        <v>104</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v>
      </c>
      <c r="L50" s="64">
        <v>20</v>
      </c>
      <c r="M50" s="64">
        <v>29</v>
      </c>
      <c r="N50" s="64">
        <v>29</v>
      </c>
      <c r="O50" s="65">
        <v>30</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2809</v>
      </c>
      <c r="L52" s="64">
        <v>2662</v>
      </c>
      <c r="M52" s="64">
        <v>2686</v>
      </c>
      <c r="N52" s="64">
        <v>2831</v>
      </c>
      <c r="O52" s="65">
        <v>2796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696</v>
      </c>
      <c r="L53" s="69">
        <v>787</v>
      </c>
      <c r="M53" s="69">
        <v>872</v>
      </c>
      <c r="N53" s="69">
        <v>780</v>
      </c>
      <c r="O53" s="70">
        <v>761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24</v>
      </c>
      <c r="C57" s="1263"/>
      <c r="D57" s="1266" t="s">
        <v>25</v>
      </c>
      <c r="E57" s="1267"/>
      <c r="F57" s="1267"/>
      <c r="G57" s="1267"/>
      <c r="H57" s="1267"/>
      <c r="I57" s="1267"/>
      <c r="J57" s="1268"/>
      <c r="K57" s="82">
        <v>180</v>
      </c>
      <c r="L57" s="83">
        <v>170</v>
      </c>
      <c r="M57" s="83">
        <v>160</v>
      </c>
      <c r="N57" s="83">
        <v>180</v>
      </c>
      <c r="O57" s="84">
        <v>140</v>
      </c>
    </row>
    <row r="58" spans="1:21" ht="31.5" customHeight="1" thickBot="1" x14ac:dyDescent="0.2">
      <c r="B58" s="1264"/>
      <c r="C58" s="1265"/>
      <c r="D58" s="1269" t="s">
        <v>26</v>
      </c>
      <c r="E58" s="1270"/>
      <c r="F58" s="1270"/>
      <c r="G58" s="1270"/>
      <c r="H58" s="1270"/>
      <c r="I58" s="1270"/>
      <c r="J58" s="1271"/>
      <c r="K58" s="85">
        <v>94</v>
      </c>
      <c r="L58" s="86">
        <v>111</v>
      </c>
      <c r="M58" s="86">
        <v>131</v>
      </c>
      <c r="N58" s="86">
        <v>166</v>
      </c>
      <c r="O58" s="87">
        <v>183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lSegylec2/neID1IuV815L/cjNJ6OMI89LEFoko8GCBhoxvOd3HzcsPbT9WTK+W0vfdaBeNca/eLd1isfdDw==" saltValue="HjCA5s6RdmouPVXCnNzb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N43" sqref="AN43:DC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72" t="s">
        <v>29</v>
      </c>
      <c r="C41" s="1273"/>
      <c r="D41" s="101"/>
      <c r="E41" s="1278" t="s">
        <v>30</v>
      </c>
      <c r="F41" s="1278"/>
      <c r="G41" s="1278"/>
      <c r="H41" s="1279"/>
      <c r="I41" s="102">
        <v>24682</v>
      </c>
      <c r="J41" s="103">
        <v>24582</v>
      </c>
      <c r="K41" s="103">
        <v>24254</v>
      </c>
      <c r="L41" s="103">
        <v>24705</v>
      </c>
      <c r="M41" s="104">
        <v>25021</v>
      </c>
    </row>
    <row r="42" spans="2:13" ht="27.75" customHeight="1" x14ac:dyDescent="0.15">
      <c r="B42" s="1274"/>
      <c r="C42" s="1275"/>
      <c r="D42" s="105"/>
      <c r="E42" s="1280" t="s">
        <v>31</v>
      </c>
      <c r="F42" s="1280"/>
      <c r="G42" s="1280"/>
      <c r="H42" s="1281"/>
      <c r="I42" s="106">
        <v>221</v>
      </c>
      <c r="J42" s="107">
        <v>284</v>
      </c>
      <c r="K42" s="107">
        <v>255</v>
      </c>
      <c r="L42" s="107">
        <v>227</v>
      </c>
      <c r="M42" s="108">
        <v>258</v>
      </c>
    </row>
    <row r="43" spans="2:13" ht="27.75" customHeight="1" x14ac:dyDescent="0.15">
      <c r="B43" s="1274"/>
      <c r="C43" s="1275"/>
      <c r="D43" s="105"/>
      <c r="E43" s="1280" t="s">
        <v>32</v>
      </c>
      <c r="F43" s="1280"/>
      <c r="G43" s="1280"/>
      <c r="H43" s="1281"/>
      <c r="I43" s="106">
        <v>13906</v>
      </c>
      <c r="J43" s="107">
        <v>13031</v>
      </c>
      <c r="K43" s="107">
        <v>12202</v>
      </c>
      <c r="L43" s="107">
        <v>10783</v>
      </c>
      <c r="M43" s="108">
        <v>9892</v>
      </c>
    </row>
    <row r="44" spans="2:13" ht="27.75" customHeight="1" x14ac:dyDescent="0.15">
      <c r="B44" s="1274"/>
      <c r="C44" s="1275"/>
      <c r="D44" s="105"/>
      <c r="E44" s="1280" t="s">
        <v>33</v>
      </c>
      <c r="F44" s="1280"/>
      <c r="G44" s="1280"/>
      <c r="H44" s="1281"/>
      <c r="I44" s="106">
        <v>1328</v>
      </c>
      <c r="J44" s="107">
        <v>1659</v>
      </c>
      <c r="K44" s="107">
        <v>2058</v>
      </c>
      <c r="L44" s="107">
        <v>2029</v>
      </c>
      <c r="M44" s="108">
        <v>2078</v>
      </c>
    </row>
    <row r="45" spans="2:13" ht="27.75" customHeight="1" x14ac:dyDescent="0.15">
      <c r="B45" s="1274"/>
      <c r="C45" s="1275"/>
      <c r="D45" s="105"/>
      <c r="E45" s="1280" t="s">
        <v>34</v>
      </c>
      <c r="F45" s="1280"/>
      <c r="G45" s="1280"/>
      <c r="H45" s="1281"/>
      <c r="I45" s="106">
        <v>4073</v>
      </c>
      <c r="J45" s="107">
        <v>3842</v>
      </c>
      <c r="K45" s="107">
        <v>3840</v>
      </c>
      <c r="L45" s="107">
        <v>3785</v>
      </c>
      <c r="M45" s="108">
        <v>3613</v>
      </c>
    </row>
    <row r="46" spans="2:13" ht="27.75" customHeight="1" x14ac:dyDescent="0.15">
      <c r="B46" s="1274"/>
      <c r="C46" s="1275"/>
      <c r="D46" s="109"/>
      <c r="E46" s="1280" t="s">
        <v>35</v>
      </c>
      <c r="F46" s="1280"/>
      <c r="G46" s="1280"/>
      <c r="H46" s="1281"/>
      <c r="I46" s="106">
        <v>16</v>
      </c>
      <c r="J46" s="107">
        <v>21</v>
      </c>
      <c r="K46" s="107">
        <v>100</v>
      </c>
      <c r="L46" s="107">
        <v>100</v>
      </c>
      <c r="M46" s="108">
        <v>100</v>
      </c>
    </row>
    <row r="47" spans="2:13" ht="27.75" customHeight="1" x14ac:dyDescent="0.15">
      <c r="B47" s="1274"/>
      <c r="C47" s="1275"/>
      <c r="D47" s="110"/>
      <c r="E47" s="1282" t="s">
        <v>36</v>
      </c>
      <c r="F47" s="1283"/>
      <c r="G47" s="1283"/>
      <c r="H47" s="1284"/>
      <c r="I47" s="106" t="s">
        <v>510</v>
      </c>
      <c r="J47" s="107" t="s">
        <v>510</v>
      </c>
      <c r="K47" s="107" t="s">
        <v>510</v>
      </c>
      <c r="L47" s="107" t="s">
        <v>510</v>
      </c>
      <c r="M47" s="108" t="s">
        <v>510</v>
      </c>
    </row>
    <row r="48" spans="2:13" ht="27.75" customHeight="1" x14ac:dyDescent="0.15">
      <c r="B48" s="1274"/>
      <c r="C48" s="1275"/>
      <c r="D48" s="105"/>
      <c r="E48" s="1280" t="s">
        <v>37</v>
      </c>
      <c r="F48" s="1280"/>
      <c r="G48" s="1280"/>
      <c r="H48" s="1281"/>
      <c r="I48" s="106" t="s">
        <v>510</v>
      </c>
      <c r="J48" s="107" t="s">
        <v>510</v>
      </c>
      <c r="K48" s="107" t="s">
        <v>510</v>
      </c>
      <c r="L48" s="107" t="s">
        <v>510</v>
      </c>
      <c r="M48" s="108" t="s">
        <v>510</v>
      </c>
    </row>
    <row r="49" spans="2:13" ht="27.75" customHeight="1" x14ac:dyDescent="0.15">
      <c r="B49" s="1276"/>
      <c r="C49" s="1277"/>
      <c r="D49" s="105"/>
      <c r="E49" s="1280" t="s">
        <v>38</v>
      </c>
      <c r="F49" s="1280"/>
      <c r="G49" s="1280"/>
      <c r="H49" s="1281"/>
      <c r="I49" s="106" t="s">
        <v>510</v>
      </c>
      <c r="J49" s="107" t="s">
        <v>510</v>
      </c>
      <c r="K49" s="107" t="s">
        <v>510</v>
      </c>
      <c r="L49" s="107" t="s">
        <v>510</v>
      </c>
      <c r="M49" s="108" t="s">
        <v>510</v>
      </c>
    </row>
    <row r="50" spans="2:13" ht="27.75" customHeight="1" x14ac:dyDescent="0.15">
      <c r="B50" s="1285" t="s">
        <v>39</v>
      </c>
      <c r="C50" s="1286"/>
      <c r="D50" s="111"/>
      <c r="E50" s="1280" t="s">
        <v>40</v>
      </c>
      <c r="F50" s="1280"/>
      <c r="G50" s="1280"/>
      <c r="H50" s="1281"/>
      <c r="I50" s="106">
        <v>9951</v>
      </c>
      <c r="J50" s="107">
        <v>10396</v>
      </c>
      <c r="K50" s="107">
        <v>13560</v>
      </c>
      <c r="L50" s="107">
        <v>13724</v>
      </c>
      <c r="M50" s="108">
        <v>13041</v>
      </c>
    </row>
    <row r="51" spans="2:13" ht="27.75" customHeight="1" x14ac:dyDescent="0.15">
      <c r="B51" s="1274"/>
      <c r="C51" s="1275"/>
      <c r="D51" s="105"/>
      <c r="E51" s="1280" t="s">
        <v>41</v>
      </c>
      <c r="F51" s="1280"/>
      <c r="G51" s="1280"/>
      <c r="H51" s="1281"/>
      <c r="I51" s="106">
        <v>5201</v>
      </c>
      <c r="J51" s="107">
        <v>4956</v>
      </c>
      <c r="K51" s="107">
        <v>4765</v>
      </c>
      <c r="L51" s="107">
        <v>4280</v>
      </c>
      <c r="M51" s="108">
        <v>4074</v>
      </c>
    </row>
    <row r="52" spans="2:13" ht="27.75" customHeight="1" x14ac:dyDescent="0.15">
      <c r="B52" s="1276"/>
      <c r="C52" s="1277"/>
      <c r="D52" s="105"/>
      <c r="E52" s="1280" t="s">
        <v>42</v>
      </c>
      <c r="F52" s="1280"/>
      <c r="G52" s="1280"/>
      <c r="H52" s="1281"/>
      <c r="I52" s="106">
        <v>28536</v>
      </c>
      <c r="J52" s="107">
        <v>28741</v>
      </c>
      <c r="K52" s="107">
        <v>29087</v>
      </c>
      <c r="L52" s="107">
        <v>28972</v>
      </c>
      <c r="M52" s="108">
        <v>28823</v>
      </c>
    </row>
    <row r="53" spans="2:13" ht="27.75" customHeight="1" thickBot="1" x14ac:dyDescent="0.2">
      <c r="B53" s="1287" t="s">
        <v>43</v>
      </c>
      <c r="C53" s="1288"/>
      <c r="D53" s="112"/>
      <c r="E53" s="1289" t="s">
        <v>44</v>
      </c>
      <c r="F53" s="1289"/>
      <c r="G53" s="1289"/>
      <c r="H53" s="1290"/>
      <c r="I53" s="113">
        <v>538</v>
      </c>
      <c r="J53" s="114">
        <v>-675</v>
      </c>
      <c r="K53" s="114">
        <v>-4703</v>
      </c>
      <c r="L53" s="114">
        <v>-5347</v>
      </c>
      <c r="M53" s="115">
        <v>-4977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zyScqU+JI+nMhTGgkBh5YzXuPDY2MbSgCC1AKGQmsp/w15PTzZdAELa73LhzPPRGgNzR0VcYn3nlgLXdoATnw==" saltValue="QqR0iWereSY1hMURkpZp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AN43" sqref="AN43:DC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47</v>
      </c>
      <c r="D55" s="1299"/>
      <c r="E55" s="1300"/>
      <c r="F55" s="127">
        <v>4365</v>
      </c>
      <c r="G55" s="127">
        <v>4366</v>
      </c>
      <c r="H55" s="128">
        <v>4054</v>
      </c>
    </row>
    <row r="56" spans="2:8" ht="52.5" customHeight="1" x14ac:dyDescent="0.15">
      <c r="B56" s="129"/>
      <c r="C56" s="1301" t="s">
        <v>48</v>
      </c>
      <c r="D56" s="1301"/>
      <c r="E56" s="1302"/>
      <c r="F56" s="130">
        <v>326</v>
      </c>
      <c r="G56" s="130">
        <v>327</v>
      </c>
      <c r="H56" s="131">
        <v>328</v>
      </c>
    </row>
    <row r="57" spans="2:8" ht="53.25" customHeight="1" x14ac:dyDescent="0.15">
      <c r="B57" s="129"/>
      <c r="C57" s="1303" t="s">
        <v>49</v>
      </c>
      <c r="D57" s="1303"/>
      <c r="E57" s="1304"/>
      <c r="F57" s="132">
        <v>7758</v>
      </c>
      <c r="G57" s="132">
        <v>8035</v>
      </c>
      <c r="H57" s="133">
        <v>7404</v>
      </c>
    </row>
    <row r="58" spans="2:8" ht="45.75" customHeight="1" x14ac:dyDescent="0.15">
      <c r="B58" s="134"/>
      <c r="C58" s="1291" t="s">
        <v>592</v>
      </c>
      <c r="D58" s="1292"/>
      <c r="E58" s="1293"/>
      <c r="F58" s="135">
        <v>4523</v>
      </c>
      <c r="G58" s="135">
        <v>4473</v>
      </c>
      <c r="H58" s="136">
        <v>4282</v>
      </c>
    </row>
    <row r="59" spans="2:8" ht="45.75" customHeight="1" x14ac:dyDescent="0.15">
      <c r="B59" s="134"/>
      <c r="C59" s="1291" t="s">
        <v>593</v>
      </c>
      <c r="D59" s="1292"/>
      <c r="E59" s="1293"/>
      <c r="F59" s="135">
        <v>1233</v>
      </c>
      <c r="G59" s="135">
        <v>1696</v>
      </c>
      <c r="H59" s="136">
        <v>1308</v>
      </c>
    </row>
    <row r="60" spans="2:8" ht="45.75" customHeight="1" x14ac:dyDescent="0.15">
      <c r="B60" s="134"/>
      <c r="C60" s="1291" t="s">
        <v>594</v>
      </c>
      <c r="D60" s="1292"/>
      <c r="E60" s="1293"/>
      <c r="F60" s="135">
        <v>1000</v>
      </c>
      <c r="G60" s="135">
        <v>1000</v>
      </c>
      <c r="H60" s="136">
        <v>958</v>
      </c>
    </row>
    <row r="61" spans="2:8" ht="45.75" customHeight="1" x14ac:dyDescent="0.15">
      <c r="B61" s="134"/>
      <c r="C61" s="1291" t="s">
        <v>595</v>
      </c>
      <c r="D61" s="1292"/>
      <c r="E61" s="1293"/>
      <c r="F61" s="135">
        <v>616</v>
      </c>
      <c r="G61" s="135">
        <v>505</v>
      </c>
      <c r="H61" s="136">
        <v>515</v>
      </c>
    </row>
    <row r="62" spans="2:8" ht="45.75" customHeight="1" thickBot="1" x14ac:dyDescent="0.2">
      <c r="B62" s="137"/>
      <c r="C62" s="1294" t="s">
        <v>596</v>
      </c>
      <c r="D62" s="1295"/>
      <c r="E62" s="1296"/>
      <c r="F62" s="138">
        <v>196</v>
      </c>
      <c r="G62" s="138">
        <v>176</v>
      </c>
      <c r="H62" s="139">
        <v>157</v>
      </c>
    </row>
    <row r="63" spans="2:8" ht="52.5" customHeight="1" thickBot="1" x14ac:dyDescent="0.2">
      <c r="B63" s="140"/>
      <c r="C63" s="1297" t="s">
        <v>50</v>
      </c>
      <c r="D63" s="1297"/>
      <c r="E63" s="1298"/>
      <c r="F63" s="141">
        <v>12450</v>
      </c>
      <c r="G63" s="141">
        <v>12727</v>
      </c>
      <c r="H63" s="142">
        <v>11785</v>
      </c>
    </row>
    <row r="64" spans="2:8" ht="15" customHeight="1" x14ac:dyDescent="0.15"/>
    <row r="65" ht="0" hidden="1" customHeight="1" x14ac:dyDescent="0.15"/>
    <row r="66" ht="0" hidden="1" customHeight="1" x14ac:dyDescent="0.15"/>
  </sheetData>
  <sheetProtection algorithmName="SHA-512" hashValue="uNxep261aIkzreY/rXHigZklijQYigpS6cxa12zGfth6Bn0evXrnx9ygjqHWgkOTop8k9KuE/l9jnqrMUT/a1A==" saltValue="/R/PODJY00bfgdT4lXm/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3" zoomScaleNormal="100" zoomScaleSheetLayoutView="55" workbookViewId="0">
      <selection activeCell="AW71" sqref="AW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63.4</v>
      </c>
      <c r="BY53" s="1307"/>
      <c r="BZ53" s="1307"/>
      <c r="CA53" s="1307"/>
      <c r="CB53" s="1307"/>
      <c r="CC53" s="1307"/>
      <c r="CD53" s="1307"/>
      <c r="CE53" s="1307"/>
      <c r="CF53" s="1307">
        <v>62.1</v>
      </c>
      <c r="CG53" s="1307"/>
      <c r="CH53" s="1307"/>
      <c r="CI53" s="1307"/>
      <c r="CJ53" s="1307"/>
      <c r="CK53" s="1307"/>
      <c r="CL53" s="1307"/>
      <c r="CM53" s="1307"/>
      <c r="CN53" s="1307">
        <v>62.8</v>
      </c>
      <c r="CO53" s="1307"/>
      <c r="CP53" s="1307"/>
      <c r="CQ53" s="1307"/>
      <c r="CR53" s="1307"/>
      <c r="CS53" s="1307"/>
      <c r="CT53" s="1307"/>
      <c r="CU53" s="1307"/>
      <c r="CV53" s="1307">
        <v>65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35.700000000000003</v>
      </c>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07">
        <v>35.200000000000003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57</v>
      </c>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07">
        <v>54.2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3.5</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5.9</v>
      </c>
      <c r="BQ75" s="1307"/>
      <c r="BR75" s="1307"/>
      <c r="BS75" s="1307"/>
      <c r="BT75" s="1307"/>
      <c r="BU75" s="1307"/>
      <c r="BV75" s="1307"/>
      <c r="BW75" s="1307"/>
      <c r="BX75" s="1307">
        <v>5.3</v>
      </c>
      <c r="BY75" s="1307"/>
      <c r="BZ75" s="1307"/>
      <c r="CA75" s="1307"/>
      <c r="CB75" s="1307"/>
      <c r="CC75" s="1307"/>
      <c r="CD75" s="1307"/>
      <c r="CE75" s="1307"/>
      <c r="CF75" s="1307">
        <v>5.0999999999999996</v>
      </c>
      <c r="CG75" s="1307"/>
      <c r="CH75" s="1307"/>
      <c r="CI75" s="1307"/>
      <c r="CJ75" s="1307"/>
      <c r="CK75" s="1307"/>
      <c r="CL75" s="1307"/>
      <c r="CM75" s="1307"/>
      <c r="CN75" s="1307">
        <v>5.2</v>
      </c>
      <c r="CO75" s="1307"/>
      <c r="CP75" s="1307"/>
      <c r="CQ75" s="1307"/>
      <c r="CR75" s="1307"/>
      <c r="CS75" s="1307"/>
      <c r="CT75" s="1307"/>
      <c r="CU75" s="1307"/>
      <c r="CV75" s="1307">
        <v>5.2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35.700000000000003</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99bsDFwnhNiIZRYN4oV+iqGx47btDHtUkWGl0Njbu+diXJxqa1dZteij9q/aSaKOGYgSTnF0ksOJuaDYSHEiA==" saltValue="XA3PMQJ1MrOF2wIX9PZA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Normal="100" zoomScaleSheetLayoutView="70" workbookViewId="0">
      <selection activeCell="AW71" sqref="AW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dCMGVNfRk/OeB6UYHsp+V5nmQBTPXSAXvaFYGqpBxN+dKBO+ICcnmaR17QDUn1dFdfSg54SXVS3mkogJqTxQ==" saltValue="kViivnrmYoi4Ht9YXEOcmg=="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AW71" sqref="AW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P1QcwDJI1r40nLxfTxGuZfd8Axs/5ZIl1/4g72zgEKFfw4PZ11QC7QgIjQfiyDj842axgHA5LKtF65JgV5bQ==" saltValue="QDTuZdT1zpIwb6Cfb90kGg=="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64093</v>
      </c>
      <c r="E3" s="161"/>
      <c r="F3" s="162">
        <v>65988</v>
      </c>
      <c r="G3" s="163"/>
      <c r="H3" s="164"/>
    </row>
    <row r="4" spans="1:8" x14ac:dyDescent="0.15">
      <c r="A4" s="165"/>
      <c r="B4" s="166"/>
      <c r="C4" s="167"/>
      <c r="D4" s="168">
        <v>40554</v>
      </c>
      <c r="E4" s="169"/>
      <c r="F4" s="170">
        <v>36473</v>
      </c>
      <c r="G4" s="171"/>
      <c r="H4" s="172"/>
    </row>
    <row r="5" spans="1:8" x14ac:dyDescent="0.15">
      <c r="A5" s="153" t="s">
        <v>544</v>
      </c>
      <c r="B5" s="158"/>
      <c r="C5" s="159"/>
      <c r="D5" s="160">
        <v>46820</v>
      </c>
      <c r="E5" s="161"/>
      <c r="F5" s="162">
        <v>77507</v>
      </c>
      <c r="G5" s="163"/>
      <c r="H5" s="164"/>
    </row>
    <row r="6" spans="1:8" x14ac:dyDescent="0.15">
      <c r="A6" s="165"/>
      <c r="B6" s="166"/>
      <c r="C6" s="167"/>
      <c r="D6" s="168">
        <v>29626</v>
      </c>
      <c r="E6" s="169"/>
      <c r="F6" s="170">
        <v>42788</v>
      </c>
      <c r="G6" s="171"/>
      <c r="H6" s="172"/>
    </row>
    <row r="7" spans="1:8" x14ac:dyDescent="0.15">
      <c r="A7" s="153" t="s">
        <v>545</v>
      </c>
      <c r="B7" s="158"/>
      <c r="C7" s="159"/>
      <c r="D7" s="160">
        <v>47061</v>
      </c>
      <c r="E7" s="161"/>
      <c r="F7" s="162">
        <v>86564</v>
      </c>
      <c r="G7" s="163"/>
      <c r="H7" s="164"/>
    </row>
    <row r="8" spans="1:8" x14ac:dyDescent="0.15">
      <c r="A8" s="165"/>
      <c r="B8" s="166"/>
      <c r="C8" s="167"/>
      <c r="D8" s="168">
        <v>31028</v>
      </c>
      <c r="E8" s="169"/>
      <c r="F8" s="170">
        <v>44869</v>
      </c>
      <c r="G8" s="171"/>
      <c r="H8" s="172"/>
    </row>
    <row r="9" spans="1:8" x14ac:dyDescent="0.15">
      <c r="A9" s="153" t="s">
        <v>546</v>
      </c>
      <c r="B9" s="158"/>
      <c r="C9" s="159"/>
      <c r="D9" s="160">
        <v>58045</v>
      </c>
      <c r="E9" s="161"/>
      <c r="F9" s="162">
        <v>62698</v>
      </c>
      <c r="G9" s="163"/>
      <c r="H9" s="164"/>
    </row>
    <row r="10" spans="1:8" x14ac:dyDescent="0.15">
      <c r="A10" s="165"/>
      <c r="B10" s="166"/>
      <c r="C10" s="167"/>
      <c r="D10" s="168">
        <v>20889</v>
      </c>
      <c r="E10" s="169"/>
      <c r="F10" s="170">
        <v>31973</v>
      </c>
      <c r="G10" s="171"/>
      <c r="H10" s="172"/>
    </row>
    <row r="11" spans="1:8" x14ac:dyDescent="0.15">
      <c r="A11" s="153" t="s">
        <v>547</v>
      </c>
      <c r="B11" s="158"/>
      <c r="C11" s="159"/>
      <c r="D11" s="160">
        <v>56602</v>
      </c>
      <c r="E11" s="161"/>
      <c r="F11" s="162">
        <v>79245</v>
      </c>
      <c r="G11" s="163"/>
      <c r="H11" s="164"/>
    </row>
    <row r="12" spans="1:8" x14ac:dyDescent="0.15">
      <c r="A12" s="165"/>
      <c r="B12" s="166"/>
      <c r="C12" s="173"/>
      <c r="D12" s="168">
        <v>27208</v>
      </c>
      <c r="E12" s="169"/>
      <c r="F12" s="170">
        <v>40378</v>
      </c>
      <c r="G12" s="171"/>
      <c r="H12" s="172"/>
    </row>
    <row r="13" spans="1:8" x14ac:dyDescent="0.15">
      <c r="A13" s="153"/>
      <c r="B13" s="158"/>
      <c r="C13" s="174"/>
      <c r="D13" s="175">
        <v>54524</v>
      </c>
      <c r="E13" s="176"/>
      <c r="F13" s="177">
        <v>74400</v>
      </c>
      <c r="G13" s="178"/>
      <c r="H13" s="164"/>
    </row>
    <row r="14" spans="1:8" x14ac:dyDescent="0.15">
      <c r="A14" s="165"/>
      <c r="B14" s="166"/>
      <c r="C14" s="167"/>
      <c r="D14" s="168">
        <v>29861</v>
      </c>
      <c r="E14" s="169"/>
      <c r="F14" s="170">
        <v>39296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10.119999999999999</v>
      </c>
      <c r="C19" s="179">
        <f>ROUND(VALUE(SUBSTITUTE(実質収支比率等に係る経年分析!G$48,"▲","-")),2)</f>
        <v>10.28</v>
      </c>
      <c r="D19" s="179">
        <f>ROUND(VALUE(SUBSTITUTE(実質収支比率等に係る経年分析!H$48,"▲","-")),2)</f>
        <v>8.09</v>
      </c>
      <c r="E19" s="179">
        <f>ROUND(VALUE(SUBSTITUTE(実質収支比率等に係る経年分析!I$48,"▲","-")),2)</f>
        <v>9.1199999999999992</v>
      </c>
      <c r="F19" s="179">
        <f>ROUND(VALUE(SUBSTITUTE(実質収支比率等に係る経年分析!J$48,"▲","-")),2)</f>
        <v>12.5</v>
      </c>
    </row>
    <row r="20" spans="1:11" x14ac:dyDescent="0.15">
      <c r="A20" s="179" t="s">
        <v>54</v>
      </c>
      <c r="B20" s="179">
        <f>ROUND(VALUE(SUBSTITUTE(実質収支比率等に係る経年分析!F$47,"▲","-")),2)</f>
        <v>16.940000000000001</v>
      </c>
      <c r="C20" s="179">
        <f>ROUND(VALUE(SUBSTITUTE(実質収支比率等に係る経年分析!G$47,"▲","-")),2)</f>
        <v>19</v>
      </c>
      <c r="D20" s="179">
        <f>ROUND(VALUE(SUBSTITUTE(実質収支比率等に係る経年分析!H$47,"▲","-")),2)</f>
        <v>24.74</v>
      </c>
      <c r="E20" s="179">
        <f>ROUND(VALUE(SUBSTITUTE(実質収支比率等に係る経年分析!I$47,"▲","-")),2)</f>
        <v>24.8</v>
      </c>
      <c r="F20" s="179">
        <f>ROUND(VALUE(SUBSTITUTE(実質収支比率等に係る経年分析!J$47,"▲","-")),2)</f>
        <v>22.96</v>
      </c>
    </row>
    <row r="21" spans="1:11" x14ac:dyDescent="0.15">
      <c r="A21" s="179" t="s">
        <v>55</v>
      </c>
      <c r="B21" s="179">
        <f>IF(ISNUMBER(VALUE(SUBSTITUTE(実質収支比率等に係る経年分析!F$49,"▲","-"))),ROUND(VALUE(SUBSTITUTE(実質収支比率等に係る経年分析!F$49,"▲","-")),2),NA())</f>
        <v>0.54</v>
      </c>
      <c r="C21" s="179">
        <f>IF(ISNUMBER(VALUE(SUBSTITUTE(実質収支比率等に係る経年分析!G$49,"▲","-"))),ROUND(VALUE(SUBSTITUTE(実質収支比率等に係る経年分析!G$49,"▲","-")),2),NA())</f>
        <v>2.56</v>
      </c>
      <c r="D21" s="179">
        <f>IF(ISNUMBER(VALUE(SUBSTITUTE(実質収支比率等に係る経年分析!H$49,"▲","-"))),ROUND(VALUE(SUBSTITUTE(実質収支比率等に係る経年分析!H$49,"▲","-")),2),NA())</f>
        <v>3.44</v>
      </c>
      <c r="E21" s="179">
        <f>IF(ISNUMBER(VALUE(SUBSTITUTE(実質収支比率等に係る経年分析!I$49,"▲","-"))),ROUND(VALUE(SUBSTITUTE(実質収支比率等に係る経年分析!I$49,"▲","-")),2),NA())</f>
        <v>1.01</v>
      </c>
      <c r="F21" s="179">
        <f>IF(ISNUMBER(VALUE(SUBSTITUTE(実質収支比率等に係る経年分析!J$49,"▲","-"))),ROUND(VALUE(SUBSTITUTE(実質収支比率等に係る経年分析!J$49,"▲","-")),2),NA())</f>
        <v>1.64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26.35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8.9600000000000009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6.75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0.55000000000000004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10.119999999999999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2809</v>
      </c>
      <c r="E42" s="181"/>
      <c r="F42" s="181"/>
      <c r="G42" s="181">
        <f>'実質公債費比率（分子）の構造'!L$52</f>
        <v>2662</v>
      </c>
      <c r="H42" s="181"/>
      <c r="I42" s="181"/>
      <c r="J42" s="181">
        <f>'実質公債費比率（分子）の構造'!M$52</f>
        <v>2686</v>
      </c>
      <c r="K42" s="181"/>
      <c r="L42" s="181"/>
      <c r="M42" s="181">
        <f>'実質公債費比率（分子）の構造'!N$52</f>
        <v>2831</v>
      </c>
      <c r="N42" s="181"/>
      <c r="O42" s="181"/>
      <c r="P42" s="181">
        <f>'実質公債費比率（分子）の構造'!O$52</f>
        <v>2796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v>
      </c>
      <c r="C44" s="181"/>
      <c r="D44" s="181"/>
      <c r="E44" s="181">
        <f>'実質公債費比率（分子）の構造'!L$50</f>
        <v>20</v>
      </c>
      <c r="F44" s="181"/>
      <c r="G44" s="181"/>
      <c r="H44" s="181">
        <f>'実質公債費比率（分子）の構造'!M$50</f>
        <v>29</v>
      </c>
      <c r="I44" s="181"/>
      <c r="J44" s="181"/>
      <c r="K44" s="181">
        <f>'実質公債費比率（分子）の構造'!N$50</f>
        <v>29</v>
      </c>
      <c r="L44" s="181"/>
      <c r="M44" s="181"/>
      <c r="N44" s="181">
        <f>'実質公債費比率（分子）の構造'!O$50</f>
        <v>30</v>
      </c>
      <c r="O44" s="181"/>
      <c r="P44" s="181"/>
    </row>
    <row r="45" spans="1:16" x14ac:dyDescent="0.15">
      <c r="A45" s="181" t="s">
        <v>65</v>
      </c>
      <c r="B45" s="181">
        <f>'実質公債費比率（分子）の構造'!K$49</f>
        <v>26</v>
      </c>
      <c r="C45" s="181"/>
      <c r="D45" s="181"/>
      <c r="E45" s="181">
        <f>'実質公債費比率（分子）の構造'!L$49</f>
        <v>33</v>
      </c>
      <c r="F45" s="181"/>
      <c r="G45" s="181"/>
      <c r="H45" s="181">
        <f>'実質公債費比率（分子）の構造'!M$49</f>
        <v>59</v>
      </c>
      <c r="I45" s="181"/>
      <c r="J45" s="181"/>
      <c r="K45" s="181">
        <f>'実質公債費比率（分子）の構造'!N$49</f>
        <v>100</v>
      </c>
      <c r="L45" s="181"/>
      <c r="M45" s="181"/>
      <c r="N45" s="181">
        <f>'実質公債費比率（分子）の構造'!O$49</f>
        <v>104</v>
      </c>
      <c r="O45" s="181"/>
      <c r="P45" s="181"/>
    </row>
    <row r="46" spans="1:16" x14ac:dyDescent="0.15">
      <c r="A46" s="181" t="s">
        <v>66</v>
      </c>
      <c r="B46" s="181">
        <f>'実質公債費比率（分子）の構造'!K$48</f>
        <v>1117</v>
      </c>
      <c r="C46" s="181"/>
      <c r="D46" s="181"/>
      <c r="E46" s="181">
        <f>'実質公債費比率（分子）の構造'!L$48</f>
        <v>1017</v>
      </c>
      <c r="F46" s="181"/>
      <c r="G46" s="181"/>
      <c r="H46" s="181">
        <f>'実質公債費比率（分子）の構造'!M$48</f>
        <v>991</v>
      </c>
      <c r="I46" s="181"/>
      <c r="J46" s="181"/>
      <c r="K46" s="181">
        <f>'実質公債費比率（分子）の構造'!N$48</f>
        <v>998</v>
      </c>
      <c r="L46" s="181"/>
      <c r="M46" s="181"/>
      <c r="N46" s="181">
        <f>'実質公債費比率（分子）の構造'!O$48</f>
        <v>966</v>
      </c>
      <c r="O46" s="181"/>
      <c r="P46" s="181"/>
    </row>
    <row r="47" spans="1:16" x14ac:dyDescent="0.15">
      <c r="A47" s="181" t="s">
        <v>67</v>
      </c>
      <c r="B47" s="181">
        <f>'実質公債費比率（分子）の構造'!K$47</f>
        <v>50</v>
      </c>
      <c r="C47" s="181"/>
      <c r="D47" s="181"/>
      <c r="E47" s="181">
        <f>'実質公債費比率（分子）の構造'!L$47</f>
        <v>54</v>
      </c>
      <c r="F47" s="181"/>
      <c r="G47" s="181"/>
      <c r="H47" s="181">
        <f>'実質公債費比率（分子）の構造'!M$47</f>
        <v>51</v>
      </c>
      <c r="I47" s="181"/>
      <c r="J47" s="181"/>
      <c r="K47" s="181">
        <f>'実質公債費比率（分子）の構造'!N$47</f>
        <v>50</v>
      </c>
      <c r="L47" s="181"/>
      <c r="M47" s="181"/>
      <c r="N47" s="181">
        <f>'実質公債費比率（分子）の構造'!O$47</f>
        <v>47</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f>'実質公債費比率（分子）の構造'!O$46</f>
        <v>8</v>
      </c>
      <c r="O48" s="181"/>
      <c r="P48" s="181"/>
    </row>
    <row r="49" spans="1:16" x14ac:dyDescent="0.15">
      <c r="A49" s="181" t="s">
        <v>69</v>
      </c>
      <c r="B49" s="181">
        <f>'実質公債費比率（分子）の構造'!K$45</f>
        <v>2292</v>
      </c>
      <c r="C49" s="181"/>
      <c r="D49" s="181"/>
      <c r="E49" s="181">
        <f>'実質公債費比率（分子）の構造'!L$45</f>
        <v>2325</v>
      </c>
      <c r="F49" s="181"/>
      <c r="G49" s="181"/>
      <c r="H49" s="181">
        <f>'実質公債費比率（分子）の構造'!M$45</f>
        <v>2428</v>
      </c>
      <c r="I49" s="181"/>
      <c r="J49" s="181"/>
      <c r="K49" s="181">
        <f>'実質公債費比率（分子）の構造'!N$45</f>
        <v>2434</v>
      </c>
      <c r="L49" s="181"/>
      <c r="M49" s="181"/>
      <c r="N49" s="181">
        <f>'実質公債費比率（分子）の構造'!O$45</f>
        <v>2402</v>
      </c>
      <c r="O49" s="181"/>
      <c r="P49" s="181"/>
    </row>
    <row r="50" spans="1:16" x14ac:dyDescent="0.15">
      <c r="A50" s="181" t="s">
        <v>70</v>
      </c>
      <c r="B50" s="181" t="e">
        <f>NA()</f>
        <v>#N/A</v>
      </c>
      <c r="C50" s="181">
        <f>IF(ISNUMBER('実質公債費比率（分子）の構造'!K$53),'実質公債費比率（分子）の構造'!K$53,NA())</f>
        <v>696</v>
      </c>
      <c r="D50" s="181" t="e">
        <f>NA()</f>
        <v>#N/A</v>
      </c>
      <c r="E50" s="181" t="e">
        <f>NA()</f>
        <v>#N/A</v>
      </c>
      <c r="F50" s="181">
        <f>IF(ISNUMBER('実質公債費比率（分子）の構造'!L$53),'実質公債費比率（分子）の構造'!L$53,NA())</f>
        <v>787</v>
      </c>
      <c r="G50" s="181" t="e">
        <f>NA()</f>
        <v>#N/A</v>
      </c>
      <c r="H50" s="181" t="e">
        <f>NA()</f>
        <v>#N/A</v>
      </c>
      <c r="I50" s="181">
        <f>IF(ISNUMBER('実質公債費比率（分子）の構造'!M$53),'実質公債費比率（分子）の構造'!M$53,NA())</f>
        <v>872</v>
      </c>
      <c r="J50" s="181" t="e">
        <f>NA()</f>
        <v>#N/A</v>
      </c>
      <c r="K50" s="181" t="e">
        <f>NA()</f>
        <v>#N/A</v>
      </c>
      <c r="L50" s="181">
        <f>IF(ISNUMBER('実質公債費比率（分子）の構造'!N$53),'実質公債費比率（分子）の構造'!N$53,NA())</f>
        <v>780</v>
      </c>
      <c r="M50" s="181" t="e">
        <f>NA()</f>
        <v>#N/A</v>
      </c>
      <c r="N50" s="181" t="e">
        <f>NA()</f>
        <v>#N/A</v>
      </c>
      <c r="O50" s="181">
        <f>IF(ISNUMBER('実質公債費比率（分子）の構造'!O$53),'実質公債費比率（分子）の構造'!O$53,NA())</f>
        <v>761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28536</v>
      </c>
      <c r="E56" s="180"/>
      <c r="F56" s="180"/>
      <c r="G56" s="180">
        <f>'将来負担比率（分子）の構造'!J$52</f>
        <v>28741</v>
      </c>
      <c r="H56" s="180"/>
      <c r="I56" s="180"/>
      <c r="J56" s="180">
        <f>'将来負担比率（分子）の構造'!K$52</f>
        <v>29087</v>
      </c>
      <c r="K56" s="180"/>
      <c r="L56" s="180"/>
      <c r="M56" s="180">
        <f>'将来負担比率（分子）の構造'!L$52</f>
        <v>28972</v>
      </c>
      <c r="N56" s="180"/>
      <c r="O56" s="180"/>
      <c r="P56" s="180">
        <f>'将来負担比率（分子）の構造'!M$52</f>
        <v>28823</v>
      </c>
    </row>
    <row r="57" spans="1:16" x14ac:dyDescent="0.15">
      <c r="A57" s="180" t="s">
        <v>41</v>
      </c>
      <c r="B57" s="180"/>
      <c r="C57" s="180"/>
      <c r="D57" s="180">
        <f>'将来負担比率（分子）の構造'!I$51</f>
        <v>5201</v>
      </c>
      <c r="E57" s="180"/>
      <c r="F57" s="180"/>
      <c r="G57" s="180">
        <f>'将来負担比率（分子）の構造'!J$51</f>
        <v>4956</v>
      </c>
      <c r="H57" s="180"/>
      <c r="I57" s="180"/>
      <c r="J57" s="180">
        <f>'将来負担比率（分子）の構造'!K$51</f>
        <v>4765</v>
      </c>
      <c r="K57" s="180"/>
      <c r="L57" s="180"/>
      <c r="M57" s="180">
        <f>'将来負担比率（分子）の構造'!L$51</f>
        <v>4280</v>
      </c>
      <c r="N57" s="180"/>
      <c r="O57" s="180"/>
      <c r="P57" s="180">
        <f>'将来負担比率（分子）の構造'!M$51</f>
        <v>4074</v>
      </c>
    </row>
    <row r="58" spans="1:16" x14ac:dyDescent="0.15">
      <c r="A58" s="180" t="s">
        <v>40</v>
      </c>
      <c r="B58" s="180"/>
      <c r="C58" s="180"/>
      <c r="D58" s="180">
        <f>'将来負担比率（分子）の構造'!I$50</f>
        <v>9951</v>
      </c>
      <c r="E58" s="180"/>
      <c r="F58" s="180"/>
      <c r="G58" s="180">
        <f>'将来負担比率（分子）の構造'!J$50</f>
        <v>10396</v>
      </c>
      <c r="H58" s="180"/>
      <c r="I58" s="180"/>
      <c r="J58" s="180">
        <f>'将来負担比率（分子）の構造'!K$50</f>
        <v>13560</v>
      </c>
      <c r="K58" s="180"/>
      <c r="L58" s="180"/>
      <c r="M58" s="180">
        <f>'将来負担比率（分子）の構造'!L$50</f>
        <v>13724</v>
      </c>
      <c r="N58" s="180"/>
      <c r="O58" s="180"/>
      <c r="P58" s="180">
        <f>'将来負担比率（分子）の構造'!M$50</f>
        <v>13041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16</v>
      </c>
      <c r="C61" s="180"/>
      <c r="D61" s="180"/>
      <c r="E61" s="180">
        <f>'将来負担比率（分子）の構造'!J$46</f>
        <v>21</v>
      </c>
      <c r="F61" s="180"/>
      <c r="G61" s="180"/>
      <c r="H61" s="180">
        <f>'将来負担比率（分子）の構造'!K$46</f>
        <v>100</v>
      </c>
      <c r="I61" s="180"/>
      <c r="J61" s="180"/>
      <c r="K61" s="180">
        <f>'将来負担比率（分子）の構造'!L$46</f>
        <v>100</v>
      </c>
      <c r="L61" s="180"/>
      <c r="M61" s="180"/>
      <c r="N61" s="180">
        <f>'将来負担比率（分子）の構造'!M$46</f>
        <v>100</v>
      </c>
      <c r="O61" s="180"/>
      <c r="P61" s="180"/>
    </row>
    <row r="62" spans="1:16" x14ac:dyDescent="0.15">
      <c r="A62" s="180" t="s">
        <v>34</v>
      </c>
      <c r="B62" s="180">
        <f>'将来負担比率（分子）の構造'!I$45</f>
        <v>4073</v>
      </c>
      <c r="C62" s="180"/>
      <c r="D62" s="180"/>
      <c r="E62" s="180">
        <f>'将来負担比率（分子）の構造'!J$45</f>
        <v>3842</v>
      </c>
      <c r="F62" s="180"/>
      <c r="G62" s="180"/>
      <c r="H62" s="180">
        <f>'将来負担比率（分子）の構造'!K$45</f>
        <v>3840</v>
      </c>
      <c r="I62" s="180"/>
      <c r="J62" s="180"/>
      <c r="K62" s="180">
        <f>'将来負担比率（分子）の構造'!L$45</f>
        <v>3785</v>
      </c>
      <c r="L62" s="180"/>
      <c r="M62" s="180"/>
      <c r="N62" s="180">
        <f>'将来負担比率（分子）の構造'!M$45</f>
        <v>3613</v>
      </c>
      <c r="O62" s="180"/>
      <c r="P62" s="180"/>
    </row>
    <row r="63" spans="1:16" x14ac:dyDescent="0.15">
      <c r="A63" s="180" t="s">
        <v>33</v>
      </c>
      <c r="B63" s="180">
        <f>'将来負担比率（分子）の構造'!I$44</f>
        <v>1328</v>
      </c>
      <c r="C63" s="180"/>
      <c r="D63" s="180"/>
      <c r="E63" s="180">
        <f>'将来負担比率（分子）の構造'!J$44</f>
        <v>1659</v>
      </c>
      <c r="F63" s="180"/>
      <c r="G63" s="180"/>
      <c r="H63" s="180">
        <f>'将来負担比率（分子）の構造'!K$44</f>
        <v>2058</v>
      </c>
      <c r="I63" s="180"/>
      <c r="J63" s="180"/>
      <c r="K63" s="180">
        <f>'将来負担比率（分子）の構造'!L$44</f>
        <v>2029</v>
      </c>
      <c r="L63" s="180"/>
      <c r="M63" s="180"/>
      <c r="N63" s="180">
        <f>'将来負担比率（分子）の構造'!M$44</f>
        <v>2078</v>
      </c>
      <c r="O63" s="180"/>
      <c r="P63" s="180"/>
    </row>
    <row r="64" spans="1:16" x14ac:dyDescent="0.15">
      <c r="A64" s="180" t="s">
        <v>32</v>
      </c>
      <c r="B64" s="180">
        <f>'将来負担比率（分子）の構造'!I$43</f>
        <v>13906</v>
      </c>
      <c r="C64" s="180"/>
      <c r="D64" s="180"/>
      <c r="E64" s="180">
        <f>'将来負担比率（分子）の構造'!J$43</f>
        <v>13031</v>
      </c>
      <c r="F64" s="180"/>
      <c r="G64" s="180"/>
      <c r="H64" s="180">
        <f>'将来負担比率（分子）の構造'!K$43</f>
        <v>12202</v>
      </c>
      <c r="I64" s="180"/>
      <c r="J64" s="180"/>
      <c r="K64" s="180">
        <f>'将来負担比率（分子）の構造'!L$43</f>
        <v>10783</v>
      </c>
      <c r="L64" s="180"/>
      <c r="M64" s="180"/>
      <c r="N64" s="180">
        <f>'将来負担比率（分子）の構造'!M$43</f>
        <v>9892</v>
      </c>
      <c r="O64" s="180"/>
      <c r="P64" s="180"/>
    </row>
    <row r="65" spans="1:16" x14ac:dyDescent="0.15">
      <c r="A65" s="180" t="s">
        <v>31</v>
      </c>
      <c r="B65" s="180">
        <f>'将来負担比率（分子）の構造'!I$42</f>
        <v>221</v>
      </c>
      <c r="C65" s="180"/>
      <c r="D65" s="180"/>
      <c r="E65" s="180">
        <f>'将来負担比率（分子）の構造'!J$42</f>
        <v>284</v>
      </c>
      <c r="F65" s="180"/>
      <c r="G65" s="180"/>
      <c r="H65" s="180">
        <f>'将来負担比率（分子）の構造'!K$42</f>
        <v>255</v>
      </c>
      <c r="I65" s="180"/>
      <c r="J65" s="180"/>
      <c r="K65" s="180">
        <f>'将来負担比率（分子）の構造'!L$42</f>
        <v>227</v>
      </c>
      <c r="L65" s="180"/>
      <c r="M65" s="180"/>
      <c r="N65" s="180">
        <f>'将来負担比率（分子）の構造'!M$42</f>
        <v>258</v>
      </c>
      <c r="O65" s="180"/>
      <c r="P65" s="180"/>
    </row>
    <row r="66" spans="1:16" x14ac:dyDescent="0.15">
      <c r="A66" s="180" t="s">
        <v>30</v>
      </c>
      <c r="B66" s="180">
        <f>'将来負担比率（分子）の構造'!I$41</f>
        <v>24682</v>
      </c>
      <c r="C66" s="180"/>
      <c r="D66" s="180"/>
      <c r="E66" s="180">
        <f>'将来負担比率（分子）の構造'!J$41</f>
        <v>24582</v>
      </c>
      <c r="F66" s="180"/>
      <c r="G66" s="180"/>
      <c r="H66" s="180">
        <f>'将来負担比率（分子）の構造'!K$41</f>
        <v>24254</v>
      </c>
      <c r="I66" s="180"/>
      <c r="J66" s="180"/>
      <c r="K66" s="180">
        <f>'将来負担比率（分子）の構造'!L$41</f>
        <v>24705</v>
      </c>
      <c r="L66" s="180"/>
      <c r="M66" s="180"/>
      <c r="N66" s="180">
        <f>'将来負担比率（分子）の構造'!M$41</f>
        <v>25021</v>
      </c>
      <c r="O66" s="180"/>
      <c r="P66" s="180"/>
    </row>
    <row r="67" spans="1:16" x14ac:dyDescent="0.15">
      <c r="A67" s="180" t="s">
        <v>74</v>
      </c>
      <c r="B67" s="180" t="e">
        <f>NA()</f>
        <v>#N/A</v>
      </c>
      <c r="C67" s="180">
        <f>IF(ISNUMBER('将来負担比率（分子）の構造'!I$53), IF('将来負担比率（分子）の構造'!I$53 &lt; 0, 0, '将来負担比率（分子）の構造'!I$53), NA())</f>
        <v>538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4365</v>
      </c>
      <c r="C72" s="184">
        <f>基金残高に係る経年分析!G55</f>
        <v>4366</v>
      </c>
      <c r="D72" s="184">
        <f>基金残高に係る経年分析!H55</f>
        <v>4054</v>
      </c>
    </row>
    <row r="73" spans="1:16" x14ac:dyDescent="0.15">
      <c r="A73" s="183" t="s">
        <v>77</v>
      </c>
      <c r="B73" s="184">
        <f>基金残高に係る経年分析!F56</f>
        <v>326</v>
      </c>
      <c r="C73" s="184">
        <f>基金残高に係る経年分析!G56</f>
        <v>327</v>
      </c>
      <c r="D73" s="184">
        <f>基金残高に係る経年分析!H56</f>
        <v>328</v>
      </c>
    </row>
    <row r="74" spans="1:16" x14ac:dyDescent="0.15">
      <c r="A74" s="183" t="s">
        <v>78</v>
      </c>
      <c r="B74" s="184">
        <f>基金残高に係る経年分析!F57</f>
        <v>7758</v>
      </c>
      <c r="C74" s="184">
        <f>基金残高に係る経年分析!G57</f>
        <v>8035</v>
      </c>
      <c r="D74" s="184">
        <f>基金残高に係る経年分析!H57</f>
        <v>7404</v>
      </c>
    </row>
  </sheetData>
  <sheetProtection algorithmName="SHA-512" hashValue="nb0c/2OaHoRo6K8xdhRWkILVA2Pe9XgzX/+la+jSvFoEigr13Py8ansMmc8qEDYbTm7e1sHkNzqIykmP+SZ2Wg==" saltValue="4lT9ijgZ4kogkni+52HZ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永岡　儀之</cp:lastModifiedBy>
  <cp:lastPrinted>2020-09-10T05:38:39Z</cp:lastPrinted>
  <dcterms:created xsi:type="dcterms:W3CDTF">2020-02-10T02:52:36Z</dcterms:created>
  <dcterms:modified xsi:type="dcterms:W3CDTF">2020-09-10T05:48:24Z</dcterms:modified>
  <cp:category/>
</cp:coreProperties>
</file>