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M:\【岩渕】総務文書\02_★地域づくり関係\03_地域づくり説明会\R07\02_説明会資料\08_説明会資料（印刷用）\"/>
    </mc:Choice>
  </mc:AlternateContent>
  <xr:revisionPtr revIDLastSave="0" documentId="13_ncr:1_{2531F076-2526-487C-8767-8E4F85D9641B}" xr6:coauthVersionLast="47" xr6:coauthVersionMax="47" xr10:uidLastSave="{00000000-0000-0000-0000-000000000000}"/>
  <bookViews>
    <workbookView xWindow="-28920" yWindow="-120" windowWidth="29040" windowHeight="15720" tabRatio="943" activeTab="1" xr2:uid="{00000000-000D-0000-FFFF-FFFF00000000}"/>
  </bookViews>
  <sheets>
    <sheet name="表紙 " sheetId="43" r:id="rId1"/>
    <sheet name="【様式第6号】実績報告書" sheetId="40" r:id="rId2"/>
    <sheet name="【様式第7号】【ミニデイ新規・改修】実施報告書" sheetId="32" r:id="rId3"/>
    <sheet name="【様式第8号】振り返りシート" sheetId="38" r:id="rId4"/>
    <sheet name="領収書台紙" sheetId="39" r:id="rId5"/>
    <sheet name="安全安心領収書" sheetId="31" r:id="rId6"/>
    <sheet name="福祉づくり領収証" sheetId="23" r:id="rId7"/>
    <sheet name="健康づくり領収証" sheetId="27" r:id="rId8"/>
    <sheet name="子どもすくすく領収書" sheetId="25" r:id="rId9"/>
    <sheet name="道路愛護領収証" sheetId="44" r:id="rId10"/>
    <sheet name="ごみ減量・資源化啓発活動領収証" sheetId="36" r:id="rId11"/>
    <sheet name="資源回収支援事業領収証" sheetId="37" r:id="rId12"/>
  </sheets>
  <definedNames>
    <definedName name="_xlnm.Print_Area" localSheetId="1">【様式第6号】実績報告書!$A$1:$AG$109</definedName>
    <definedName name="_xlnm.Print_Area" localSheetId="2">【様式第7号】【ミニデイ新規・改修】実施報告書!$A$1:$Q$35</definedName>
    <definedName name="_xlnm.Print_Area" localSheetId="3">【様式第8号】振り返りシート!$A$1:$L$43</definedName>
    <definedName name="_xlnm.Print_Area" localSheetId="10">ごみ減量・資源化啓発活動領収証!$A$1:$F$27</definedName>
    <definedName name="_xlnm.Print_Area" localSheetId="5">安全安心領収書!$A$1:$F$24</definedName>
    <definedName name="_xlnm.Print_Area" localSheetId="7">健康づくり領収証!$A$1:$F$22</definedName>
    <definedName name="_xlnm.Print_Area" localSheetId="11">資源回収支援事業領収証!$A$1:$F$21</definedName>
    <definedName name="_xlnm.Print_Area" localSheetId="9">道路愛護領収証!$A$1:$J$39</definedName>
    <definedName name="_xlnm.Print_Area" localSheetId="0">'表紙 '!$A$1:$N$29</definedName>
    <definedName name="_xlnm.Print_Area" localSheetId="6">福祉づくり領収証!$A$1:$F$23</definedName>
    <definedName name="_xlnm.Print_Area" localSheetId="4">領収書台紙!$A$1:$L$34</definedName>
    <definedName name="_xlnm.Print_Titles" localSheetId="1">【様式第6号】実績報告書!$A:$B,【様式第6号】実績報告書!$1:$5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9" i="40" l="1"/>
  <c r="AF109" i="40"/>
  <c r="AF105" i="40"/>
  <c r="AB105" i="40"/>
  <c r="AB102" i="40"/>
  <c r="AB99" i="40"/>
  <c r="AB95" i="40"/>
  <c r="AB91" i="40"/>
  <c r="AB83" i="40"/>
  <c r="AB80" i="40"/>
  <c r="AD70" i="40"/>
  <c r="AB70" i="40"/>
  <c r="AB67" i="40"/>
  <c r="AB64" i="40"/>
  <c r="AB61" i="40"/>
  <c r="AB55" i="40"/>
  <c r="AB49" i="40"/>
  <c r="AB42" i="40"/>
  <c r="AB38" i="40"/>
  <c r="AB33" i="40"/>
  <c r="AB28" i="40"/>
  <c r="AB24" i="40"/>
  <c r="AB17" i="40"/>
  <c r="AB12" i="40"/>
  <c r="AB9" i="40"/>
  <c r="AB6" i="40"/>
  <c r="AD105" i="40"/>
  <c r="AD102" i="40"/>
  <c r="AD99" i="40"/>
  <c r="AD95" i="40"/>
  <c r="AD91" i="40"/>
  <c r="AD83" i="40"/>
  <c r="AD80" i="40"/>
  <c r="AD67" i="40"/>
  <c r="AD64" i="40"/>
  <c r="AD61" i="40"/>
  <c r="AD58" i="40"/>
  <c r="AD55" i="40"/>
  <c r="AD49" i="40"/>
  <c r="K94" i="40" l="1"/>
  <c r="L79" i="40" l="1"/>
  <c r="L75" i="40"/>
  <c r="Z109" i="40"/>
  <c r="K104" i="40"/>
  <c r="AF102" i="40"/>
  <c r="K90" i="40"/>
  <c r="K86" i="40"/>
  <c r="AB58" i="40"/>
  <c r="AD42" i="40"/>
  <c r="AD38" i="40"/>
  <c r="O37" i="40"/>
  <c r="Q37" i="40" s="1"/>
  <c r="AD33" i="40" s="1"/>
  <c r="O32" i="40"/>
  <c r="Q32" i="40" s="1"/>
  <c r="AD28" i="40" s="1"/>
  <c r="J26" i="40"/>
  <c r="O27" i="40" s="1"/>
  <c r="Q27" i="40" s="1"/>
  <c r="AD24" i="40" s="1"/>
  <c r="AD23" i="40"/>
  <c r="AD22" i="40"/>
  <c r="J20" i="40"/>
  <c r="O21" i="40" s="1"/>
  <c r="Q21" i="40" s="1"/>
  <c r="AD17" i="40" s="1"/>
  <c r="O16" i="40"/>
  <c r="Q16" i="40" s="1"/>
  <c r="AD12" i="40" s="1"/>
  <c r="M11" i="40"/>
  <c r="AD9" i="40"/>
  <c r="AD6" i="40"/>
  <c r="AF95" i="40" l="1"/>
  <c r="AF70" i="40"/>
  <c r="AF80" i="40"/>
  <c r="AF6" i="40"/>
  <c r="AF49" i="40"/>
  <c r="AF12" i="40"/>
  <c r="AB109" i="40"/>
  <c r="D20" i="37" l="1"/>
  <c r="D26" i="36"/>
</calcChain>
</file>

<file path=xl/sharedStrings.xml><?xml version="1.0" encoding="utf-8"?>
<sst xmlns="http://schemas.openxmlformats.org/spreadsheetml/2006/main" count="764" uniqueCount="282">
  <si>
    <t>安全安心の
地域づくり事業</t>
    <rPh sb="0" eb="2">
      <t>アンゼン</t>
    </rPh>
    <rPh sb="2" eb="4">
      <t>アンシン</t>
    </rPh>
    <rPh sb="6" eb="8">
      <t>チイキ</t>
    </rPh>
    <rPh sb="11" eb="13">
      <t>ジギョウ</t>
    </rPh>
    <phoneticPr fontId="2"/>
  </si>
  <si>
    <t>地域道路
愛護支援事業</t>
    <rPh sb="0" eb="2">
      <t>チイキ</t>
    </rPh>
    <rPh sb="2" eb="4">
      <t>ドウロ</t>
    </rPh>
    <rPh sb="5" eb="7">
      <t>アイゴ</t>
    </rPh>
    <rPh sb="7" eb="11">
      <t>シエンジギョウ</t>
    </rPh>
    <phoneticPr fontId="2"/>
  </si>
  <si>
    <t>自治会活性化
推進事業</t>
    <rPh sb="0" eb="3">
      <t>ジチカイ</t>
    </rPh>
    <rPh sb="3" eb="6">
      <t>カッセイカ</t>
    </rPh>
    <rPh sb="7" eb="11">
      <t>スイシンジギョウ</t>
    </rPh>
    <phoneticPr fontId="2"/>
  </si>
  <si>
    <t>円</t>
    <rPh sb="0" eb="1">
      <t>エン</t>
    </rPh>
    <phoneticPr fontId="2"/>
  </si>
  <si>
    <t>･消耗品代:</t>
    <phoneticPr fontId="2"/>
  </si>
  <si>
    <t>地域道路愛護支援事業</t>
    <phoneticPr fontId="2"/>
  </si>
  <si>
    <t xml:space="preserve"> ･消耗品代:</t>
    <phoneticPr fontId="2"/>
  </si>
  <si>
    <t>台＝</t>
    <phoneticPr fontId="2"/>
  </si>
  <si>
    <t>人</t>
    <rPh sb="0" eb="1">
      <t>ニン</t>
    </rPh>
    <phoneticPr fontId="2"/>
  </si>
  <si>
    <t>･実施場所:</t>
    <phoneticPr fontId="2"/>
  </si>
  <si>
    <t>･景品代:</t>
    <phoneticPr fontId="2"/>
  </si>
  <si>
    <t>大事業名</t>
    <rPh sb="0" eb="4">
      <t>ダイジギョウメイ</t>
    </rPh>
    <phoneticPr fontId="2"/>
  </si>
  <si>
    <t>小事業名</t>
    <rPh sb="0" eb="4">
      <t>ショウジギョウメイ</t>
    </rPh>
    <phoneticPr fontId="2"/>
  </si>
  <si>
    <t>)</t>
    <phoneticPr fontId="2"/>
  </si>
  <si>
    <t>地域福祉づくり
推進事業</t>
    <rPh sb="0" eb="4">
      <t>チイキフクシ</t>
    </rPh>
    <rPh sb="8" eb="10">
      <t>スイシン</t>
    </rPh>
    <phoneticPr fontId="2"/>
  </si>
  <si>
    <t>地域子ども
すくすく
元気事業</t>
    <rPh sb="0" eb="2">
      <t>チイキ</t>
    </rPh>
    <rPh sb="2" eb="3">
      <t>コ</t>
    </rPh>
    <rPh sb="11" eb="15">
      <t>ゲンキジギョウ</t>
    </rPh>
    <phoneticPr fontId="2"/>
  </si>
  <si>
    <t>ごみ減量･資源化
推進事業</t>
    <rPh sb="2" eb="4">
      <t>ゲンリョウ</t>
    </rPh>
    <rPh sb="5" eb="7">
      <t>シゲン</t>
    </rPh>
    <rPh sb="7" eb="8">
      <t>カ</t>
    </rPh>
    <rPh sb="9" eb="11">
      <t>スイシン</t>
    </rPh>
    <rPh sb="11" eb="13">
      <t>ジギョウ</t>
    </rPh>
    <phoneticPr fontId="2"/>
  </si>
  <si>
    <t>）</t>
    <phoneticPr fontId="2"/>
  </si>
  <si>
    <t>･内容:</t>
    <rPh sb="1" eb="3">
      <t>ナイヨウ</t>
    </rPh>
    <phoneticPr fontId="2"/>
  </si>
  <si>
    <t>･車謝礼:1,000円×</t>
    <rPh sb="1" eb="2">
      <t>クルマ</t>
    </rPh>
    <rPh sb="2" eb="4">
      <t>シャレイ</t>
    </rPh>
    <rPh sb="6" eb="11">
      <t>000エン</t>
    </rPh>
    <phoneticPr fontId="2"/>
  </si>
  <si>
    <t>･その他消耗品代等必要と認める経費:</t>
    <rPh sb="9" eb="11">
      <t>ヒツヨウ</t>
    </rPh>
    <rPh sb="12" eb="13">
      <t>ミト</t>
    </rPh>
    <rPh sb="15" eb="17">
      <t>ケイヒ</t>
    </rPh>
    <phoneticPr fontId="2"/>
  </si>
  <si>
    <t>･その他事業推進に必要な経費:</t>
    <rPh sb="4" eb="6">
      <t>ジギョウ</t>
    </rPh>
    <rPh sb="6" eb="8">
      <t>スイシン</t>
    </rPh>
    <rPh sb="9" eb="11">
      <t>ヒツヨウ</t>
    </rPh>
    <rPh sb="12" eb="14">
      <t>ケイヒ</t>
    </rPh>
    <phoneticPr fontId="2"/>
  </si>
  <si>
    <t>特別認定事業</t>
    <rPh sb="0" eb="6">
      <t>トクベツニンテイジギョウ</t>
    </rPh>
    <phoneticPr fontId="2"/>
  </si>
  <si>
    <t>･審査の際に認められた費用:</t>
    <rPh sb="1" eb="3">
      <t>シンサ</t>
    </rPh>
    <rPh sb="4" eb="5">
      <t>サイ</t>
    </rPh>
    <rPh sb="6" eb="7">
      <t>ミト</t>
    </rPh>
    <rPh sb="11" eb="13">
      <t>ヒヨウ</t>
    </rPh>
    <phoneticPr fontId="2"/>
  </si>
  <si>
    <t>・事業実績（</t>
    <rPh sb="1" eb="3">
      <t>ジギョウ</t>
    </rPh>
    <rPh sb="3" eb="5">
      <t>ジッセキ</t>
    </rPh>
    <phoneticPr fontId="2"/>
  </si>
  <si>
    <t>交付決定額（A）</t>
    <rPh sb="0" eb="4">
      <t>コウフケッテイ</t>
    </rPh>
    <rPh sb="4" eb="5">
      <t>ガク</t>
    </rPh>
    <phoneticPr fontId="2"/>
  </si>
  <si>
    <t>実　績　額(B)</t>
    <rPh sb="0" eb="1">
      <t>ミ</t>
    </rPh>
    <rPh sb="2" eb="3">
      <t>イサオ</t>
    </rPh>
    <rPh sb="4" eb="5">
      <t>ガク</t>
    </rPh>
    <phoneticPr fontId="2"/>
  </si>
  <si>
    <t>残額（A-B)</t>
    <rPh sb="0" eb="2">
      <t>ザンガク</t>
    </rPh>
    <phoneticPr fontId="2"/>
  </si>
  <si>
    <t>返還額合計</t>
    <rPh sb="0" eb="3">
      <t>ヘンカンガク</t>
    </rPh>
    <rPh sb="3" eb="5">
      <t>ゴウケイ</t>
    </rPh>
    <phoneticPr fontId="2"/>
  </si>
  <si>
    <t>実績報告書</t>
    <rPh sb="0" eb="2">
      <t>ジッセキ</t>
    </rPh>
    <rPh sb="2" eb="5">
      <t>ホウコクショ</t>
    </rPh>
    <phoneticPr fontId="2"/>
  </si>
  <si>
    <t>高齢者たすけあい</t>
    <rPh sb="0" eb="3">
      <t>コウレイシャ</t>
    </rPh>
    <phoneticPr fontId="2"/>
  </si>
  <si>
    <t>・内容（</t>
    <rPh sb="1" eb="3">
      <t>ナイヨウ</t>
    </rPh>
    <phoneticPr fontId="2"/>
  </si>
  <si>
    <t>ミニデイホーム運営（上限72万円）</t>
    <rPh sb="7" eb="9">
      <t>ウンエイ</t>
    </rPh>
    <rPh sb="10" eb="12">
      <t>ジョウゲン</t>
    </rPh>
    <rPh sb="14" eb="16">
      <t>マンエン</t>
    </rPh>
    <phoneticPr fontId="2"/>
  </si>
  <si>
    <t>人）＝</t>
    <rPh sb="0" eb="1">
      <t>ニン</t>
    </rPh>
    <phoneticPr fontId="2"/>
  </si>
  <si>
    <t>ミニデイホーム新規開設（上限100万円）</t>
    <rPh sb="7" eb="11">
      <t>シンキカイセツ</t>
    </rPh>
    <rPh sb="12" eb="14">
      <t>ジョウゲン</t>
    </rPh>
    <rPh sb="17" eb="18">
      <t>マン</t>
    </rPh>
    <rPh sb="18" eb="19">
      <t>エン</t>
    </rPh>
    <phoneticPr fontId="2"/>
  </si>
  <si>
    <t>内容（</t>
    <rPh sb="0" eb="2">
      <t>ナイヨウ</t>
    </rPh>
    <phoneticPr fontId="2"/>
  </si>
  <si>
    <t>ミニデイホーム改修（上限20万円）</t>
    <rPh sb="7" eb="9">
      <t>カイシュウ</t>
    </rPh>
    <rPh sb="10" eb="12">
      <t>ジョウゲン</t>
    </rPh>
    <rPh sb="14" eb="16">
      <t>マンエン</t>
    </rPh>
    <phoneticPr fontId="2"/>
  </si>
  <si>
    <t>敬老会開催（対象者１回のみ）</t>
    <rPh sb="0" eb="3">
      <t>ケイロウカイ</t>
    </rPh>
    <rPh sb="3" eb="5">
      <t>カイサイ</t>
    </rPh>
    <rPh sb="6" eb="9">
      <t>タイショウシャ</t>
    </rPh>
    <rPh sb="10" eb="11">
      <t>カイ</t>
    </rPh>
    <phoneticPr fontId="2"/>
  </si>
  <si>
    <t>介護予防体操（上限72万円）　　　　　</t>
    <rPh sb="0" eb="4">
      <t>カイゴヨボウ</t>
    </rPh>
    <rPh sb="4" eb="6">
      <t>タイソウ</t>
    </rPh>
    <rPh sb="7" eb="9">
      <t>ジョウゲン</t>
    </rPh>
    <rPh sb="11" eb="13">
      <t>マンエン</t>
    </rPh>
    <phoneticPr fontId="2"/>
  </si>
  <si>
    <t>合　　計</t>
    <rPh sb="0" eb="1">
      <t>ゴウ</t>
    </rPh>
    <rPh sb="3" eb="4">
      <t>ケイ</t>
    </rPh>
    <phoneticPr fontId="2"/>
  </si>
  <si>
    <t>受領日</t>
    <rPh sb="0" eb="2">
      <t>ジュリョウ</t>
    </rPh>
    <rPh sb="2" eb="3">
      <t>ビ</t>
    </rPh>
    <phoneticPr fontId="2"/>
  </si>
  <si>
    <t>受領額</t>
    <rPh sb="0" eb="2">
      <t>ジュリョウ</t>
    </rPh>
    <rPh sb="2" eb="3">
      <t>ガク</t>
    </rPh>
    <phoneticPr fontId="2"/>
  </si>
  <si>
    <t>実施日</t>
    <rPh sb="0" eb="3">
      <t>ジッシビ</t>
    </rPh>
    <phoneticPr fontId="2"/>
  </si>
  <si>
    <t>氏　　名</t>
    <rPh sb="0" eb="1">
      <t>シ</t>
    </rPh>
    <rPh sb="3" eb="4">
      <t>メイ</t>
    </rPh>
    <phoneticPr fontId="2"/>
  </si>
  <si>
    <t>地区名：</t>
    <rPh sb="0" eb="3">
      <t>チクメイ</t>
    </rPh>
    <phoneticPr fontId="2"/>
  </si>
  <si>
    <t>事業名：</t>
    <rPh sb="0" eb="2">
      <t>ジギョウ</t>
    </rPh>
    <rPh sb="2" eb="3">
      <t>メイ</t>
    </rPh>
    <phoneticPr fontId="2"/>
  </si>
  <si>
    <t>　　領収証</t>
    <rPh sb="2" eb="5">
      <t>リョウシュウショウ</t>
    </rPh>
    <phoneticPr fontId="2"/>
  </si>
  <si>
    <t>ボランティア謝礼
自家用車借上謝礼
講師謝礼</t>
    <rPh sb="6" eb="8">
      <t>シャレイ</t>
    </rPh>
    <rPh sb="9" eb="13">
      <t>ジカヨウシャ</t>
    </rPh>
    <rPh sb="13" eb="15">
      <t>カリア</t>
    </rPh>
    <rPh sb="15" eb="17">
      <t>シャレイ</t>
    </rPh>
    <rPh sb="18" eb="20">
      <t>コウシ</t>
    </rPh>
    <rPh sb="20" eb="22">
      <t>シャレイ</t>
    </rPh>
    <phoneticPr fontId="2"/>
  </si>
  <si>
    <t>地域福祉づくり推進事業</t>
    <rPh sb="0" eb="1">
      <t>チ</t>
    </rPh>
    <rPh sb="1" eb="2">
      <t>イキ</t>
    </rPh>
    <rPh sb="2" eb="3">
      <t>フク</t>
    </rPh>
    <rPh sb="3" eb="4">
      <t>シ</t>
    </rPh>
    <rPh sb="7" eb="8">
      <t>スイ</t>
    </rPh>
    <rPh sb="8" eb="9">
      <t>ススム</t>
    </rPh>
    <rPh sb="9" eb="10">
      <t>コト</t>
    </rPh>
    <rPh sb="10" eb="11">
      <t>ギョウ</t>
    </rPh>
    <phoneticPr fontId="2"/>
  </si>
  <si>
    <t>地域福祉づくり推進事業領収書</t>
    <rPh sb="0" eb="2">
      <t>チイキ</t>
    </rPh>
    <rPh sb="2" eb="4">
      <t>フクシ</t>
    </rPh>
    <rPh sb="7" eb="9">
      <t>スイシン</t>
    </rPh>
    <rPh sb="9" eb="11">
      <t>ジギョウ</t>
    </rPh>
    <rPh sb="11" eb="14">
      <t>リョウシュウショ</t>
    </rPh>
    <phoneticPr fontId="2"/>
  </si>
  <si>
    <t>※ 請求書、領収書、現地写真 を併せて提出</t>
    <rPh sb="2" eb="5">
      <t>セイキュウショ</t>
    </rPh>
    <rPh sb="6" eb="9">
      <t>リョウシュウショ</t>
    </rPh>
    <rPh sb="10" eb="12">
      <t>ゲンチ</t>
    </rPh>
    <rPh sb="12" eb="14">
      <t>シャシン</t>
    </rPh>
    <rPh sb="16" eb="17">
      <t>アワ</t>
    </rPh>
    <rPh sb="19" eb="21">
      <t>テイシュツ</t>
    </rPh>
    <phoneticPr fontId="2"/>
  </si>
  <si>
    <t>【費用】</t>
    <rPh sb="1" eb="3">
      <t>ヒヨウ</t>
    </rPh>
    <phoneticPr fontId="2"/>
  </si>
  <si>
    <t>【改修内容】</t>
    <rPh sb="1" eb="3">
      <t>カイシュウ</t>
    </rPh>
    <rPh sb="3" eb="5">
      <t>ナイヨウ</t>
    </rPh>
    <phoneticPr fontId="2"/>
  </si>
  <si>
    <t>【改修場所】</t>
    <rPh sb="1" eb="3">
      <t>カイシュウ</t>
    </rPh>
    <rPh sb="3" eb="5">
      <t>バショ</t>
    </rPh>
    <phoneticPr fontId="2"/>
  </si>
  <si>
    <t>改修場所、実施目的、具体的内容、事業費積算内訳等</t>
    <rPh sb="0" eb="2">
      <t>カイシュウ</t>
    </rPh>
    <rPh sb="2" eb="4">
      <t>バショ</t>
    </rPh>
    <rPh sb="5" eb="7">
      <t>ジッシ</t>
    </rPh>
    <rPh sb="7" eb="9">
      <t>モクテキ</t>
    </rPh>
    <rPh sb="10" eb="13">
      <t>グタイテキ</t>
    </rPh>
    <rPh sb="13" eb="15">
      <t>ナイヨウ</t>
    </rPh>
    <rPh sb="16" eb="19">
      <t>ジギョウヒ</t>
    </rPh>
    <rPh sb="19" eb="21">
      <t>セキサン</t>
    </rPh>
    <rPh sb="21" eb="23">
      <t>ウチワケ</t>
    </rPh>
    <rPh sb="23" eb="24">
      <t>トウ</t>
    </rPh>
    <phoneticPr fontId="2"/>
  </si>
  <si>
    <r>
      <t>申請額</t>
    </r>
    <r>
      <rPr>
        <sz val="10"/>
        <rFont val="BIZ UD明朝 Medium"/>
        <family val="1"/>
        <charset val="128"/>
      </rPr>
      <t>（円）</t>
    </r>
    <rPh sb="0" eb="3">
      <t>シンセイガク</t>
    </rPh>
    <rPh sb="4" eb="5">
      <t>エン</t>
    </rPh>
    <phoneticPr fontId="2"/>
  </si>
  <si>
    <t>事業項目</t>
    <rPh sb="0" eb="2">
      <t>ジギョウ</t>
    </rPh>
    <rPh sb="2" eb="4">
      <t>コウモク</t>
    </rPh>
    <phoneticPr fontId="2"/>
  </si>
  <si>
    <t>区　　　　　名</t>
    <rPh sb="0" eb="1">
      <t>ク</t>
    </rPh>
    <rPh sb="6" eb="7">
      <t>メイ</t>
    </rPh>
    <phoneticPr fontId="2"/>
  </si>
  <si>
    <t>（令和７年度）</t>
  </si>
  <si>
    <t xml:space="preserve">健康講話 </t>
    <rPh sb="0" eb="2">
      <t>ケンコウ</t>
    </rPh>
    <rPh sb="2" eb="4">
      <t>コウワ</t>
    </rPh>
    <phoneticPr fontId="2"/>
  </si>
  <si>
    <t>・講師謝金：</t>
    <rPh sb="1" eb="5">
      <t>コウシシャキン</t>
    </rPh>
    <phoneticPr fontId="2"/>
  </si>
  <si>
    <t>健康活動</t>
    <rPh sb="0" eb="2">
      <t>ケンコウ</t>
    </rPh>
    <rPh sb="2" eb="4">
      <t>カツドウ</t>
    </rPh>
    <phoneticPr fontId="2"/>
  </si>
  <si>
    <t>合　　　計</t>
    <rPh sb="0" eb="1">
      <t>ゴウ</t>
    </rPh>
    <rPh sb="4" eb="5">
      <t>ケイ</t>
    </rPh>
    <phoneticPr fontId="2"/>
  </si>
  <si>
    <t>氏　　　名</t>
    <rPh sb="0" eb="1">
      <t>シ</t>
    </rPh>
    <rPh sb="4" eb="5">
      <t>メイ</t>
    </rPh>
    <phoneticPr fontId="2"/>
  </si>
  <si>
    <t>事業名</t>
    <rPh sb="0" eb="2">
      <t>ジギョウ</t>
    </rPh>
    <rPh sb="2" eb="3">
      <t>メイ</t>
    </rPh>
    <phoneticPr fontId="2"/>
  </si>
  <si>
    <t>自家用車借上謝礼</t>
    <rPh sb="0" eb="4">
      <t>ジカヨウシャ</t>
    </rPh>
    <rPh sb="4" eb="6">
      <t>カリア</t>
    </rPh>
    <rPh sb="6" eb="8">
      <t>シャレイ</t>
    </rPh>
    <phoneticPr fontId="2"/>
  </si>
  <si>
    <t>講師謝礼</t>
    <rPh sb="0" eb="2">
      <t>コウシ</t>
    </rPh>
    <rPh sb="2" eb="4">
      <t>シャレイ</t>
    </rPh>
    <phoneticPr fontId="2"/>
  </si>
  <si>
    <t>地域子どもすくすく元気事業</t>
    <rPh sb="0" eb="2">
      <t>チイキ</t>
    </rPh>
    <rPh sb="2" eb="3">
      <t>コ</t>
    </rPh>
    <rPh sb="9" eb="11">
      <t>ゲンキ</t>
    </rPh>
    <rPh sb="11" eb="13">
      <t>ジギョウ</t>
    </rPh>
    <phoneticPr fontId="2"/>
  </si>
  <si>
    <t>地域子どもすくすく元気事業領収書</t>
    <rPh sb="0" eb="2">
      <t>チイキ</t>
    </rPh>
    <rPh sb="2" eb="3">
      <t>コ</t>
    </rPh>
    <rPh sb="9" eb="11">
      <t>ゲンキ</t>
    </rPh>
    <rPh sb="11" eb="13">
      <t>ジギョウ</t>
    </rPh>
    <rPh sb="13" eb="16">
      <t>リョウシュウショ</t>
    </rPh>
    <phoneticPr fontId="2"/>
  </si>
  <si>
    <r>
      <t>子どもお囃子育成</t>
    </r>
    <r>
      <rPr>
        <strike/>
        <sz val="16"/>
        <color rgb="FFFF0000"/>
        <rFont val="BIZ UDゴシック"/>
        <family val="3"/>
        <charset val="128"/>
      </rPr>
      <t/>
    </r>
    <phoneticPr fontId="2"/>
  </si>
  <si>
    <t>･講師謝礼：</t>
    <phoneticPr fontId="2"/>
  </si>
  <si>
    <t>円　</t>
    <rPh sb="0" eb="1">
      <t>エン</t>
    </rPh>
    <phoneticPr fontId="2"/>
  </si>
  <si>
    <t>･推進費：</t>
    <phoneticPr fontId="2"/>
  </si>
  <si>
    <t>円</t>
    <phoneticPr fontId="2"/>
  </si>
  <si>
    <t>・講師謝礼：</t>
    <rPh sb="1" eb="3">
      <t>コウシ</t>
    </rPh>
    <rPh sb="3" eb="5">
      <t>シャレイ</t>
    </rPh>
    <phoneticPr fontId="2"/>
  </si>
  <si>
    <t>・消耗品代：</t>
    <rPh sb="1" eb="5">
      <t>ショウモウヒンダイ</t>
    </rPh>
    <phoneticPr fontId="2"/>
  </si>
  <si>
    <t>・自家用車借上謝礼:</t>
    <rPh sb="1" eb="5">
      <t>ジカヨウシャ</t>
    </rPh>
    <rPh sb="5" eb="7">
      <t>カリア</t>
    </rPh>
    <rPh sb="7" eb="9">
      <t>シャレイ</t>
    </rPh>
    <phoneticPr fontId="2"/>
  </si>
  <si>
    <t>ごみ減量・資源化説明会</t>
    <phoneticPr fontId="2"/>
  </si>
  <si>
    <t>･消耗品代,看板作製代等:</t>
    <rPh sb="1" eb="5">
      <t>ショウモウヒンダイ</t>
    </rPh>
    <phoneticPr fontId="2"/>
  </si>
  <si>
    <t>資源回収支援事業</t>
    <phoneticPr fontId="2"/>
  </si>
  <si>
    <t>　※実施した事業の□にチェックを入れ、実績を記入してください。</t>
    <rPh sb="2" eb="4">
      <t>ジッシ</t>
    </rPh>
    <rPh sb="6" eb="8">
      <t>ジギョウ</t>
    </rPh>
    <rPh sb="16" eb="17">
      <t>イ</t>
    </rPh>
    <rPh sb="19" eb="21">
      <t>ジッセキ</t>
    </rPh>
    <rPh sb="22" eb="24">
      <t>キニュウ</t>
    </rPh>
    <phoneticPr fontId="2"/>
  </si>
  <si>
    <r>
      <t>・会議費用</t>
    </r>
    <r>
      <rPr>
        <sz val="9"/>
        <rFont val="BIZ UDゴシック"/>
        <family val="3"/>
        <charset val="128"/>
      </rPr>
      <t>（茶菓子代、飲食代、消耗品代、印刷代等）</t>
    </r>
    <r>
      <rPr>
        <sz val="12"/>
        <rFont val="BIZ UDゴシック"/>
        <family val="3"/>
        <charset val="128"/>
      </rPr>
      <t>＝</t>
    </r>
    <rPh sb="1" eb="5">
      <t>カイギヒヨウ</t>
    </rPh>
    <rPh sb="6" eb="10">
      <t>チャガシダイ</t>
    </rPh>
    <rPh sb="11" eb="14">
      <t>インショクダイ</t>
    </rPh>
    <rPh sb="15" eb="19">
      <t>ショウモウヒンダイ</t>
    </rPh>
    <rPh sb="20" eb="23">
      <t>インサツダイ</t>
    </rPh>
    <rPh sb="23" eb="24">
      <t>トウ</t>
    </rPh>
    <phoneticPr fontId="2"/>
  </si>
  <si>
    <t>台  ＝</t>
    <rPh sb="0" eb="1">
      <t>ダイ</t>
    </rPh>
    <phoneticPr fontId="2"/>
  </si>
  <si>
    <t>･実施日:</t>
    <rPh sb="3" eb="4">
      <t>ビ</t>
    </rPh>
    <phoneticPr fontId="2"/>
  </si>
  <si>
    <t>実施日：</t>
  </si>
  <si>
    <t>･実施日:</t>
    <phoneticPr fontId="2"/>
  </si>
  <si>
    <t>・推進費:</t>
    <rPh sb="1" eb="2">
      <t>スイ</t>
    </rPh>
    <rPh sb="2" eb="3">
      <t>ススム</t>
    </rPh>
    <rPh sb="3" eb="4">
      <t>ヒ</t>
    </rPh>
    <phoneticPr fontId="2"/>
  </si>
  <si>
    <t>実施日：</t>
    <rPh sb="0" eb="3">
      <t>ジッシビ</t>
    </rPh>
    <phoneticPr fontId="2"/>
  </si>
  <si>
    <t>開催場所：</t>
    <phoneticPr fontId="2"/>
  </si>
  <si>
    <t>実施日：</t>
    <rPh sb="0" eb="2">
      <t>ジッシ</t>
    </rPh>
    <rPh sb="2" eb="3">
      <t>ビ</t>
    </rPh>
    <phoneticPr fontId="2"/>
  </si>
  <si>
    <t>軽トラック等借上謝礼　領収証</t>
    <rPh sb="0" eb="1">
      <t>ケイ</t>
    </rPh>
    <rPh sb="5" eb="6">
      <t>トウ</t>
    </rPh>
    <rPh sb="6" eb="8">
      <t>カリア</t>
    </rPh>
    <rPh sb="8" eb="10">
      <t>シャレイ</t>
    </rPh>
    <phoneticPr fontId="2"/>
  </si>
  <si>
    <t>安全・安心の地域づくり推進事業</t>
    <rPh sb="0" eb="2">
      <t>アンゼン</t>
    </rPh>
    <rPh sb="1" eb="2">
      <t>ヘイネンド</t>
    </rPh>
    <rPh sb="3" eb="5">
      <t>アンシン</t>
    </rPh>
    <rPh sb="6" eb="8">
      <t>チイキ</t>
    </rPh>
    <rPh sb="11" eb="13">
      <t>スイシン</t>
    </rPh>
    <rPh sb="13" eb="15">
      <t>ジギョウ</t>
    </rPh>
    <phoneticPr fontId="2"/>
  </si>
  <si>
    <t>安全・安心の地域づくり推進事業領収書</t>
    <rPh sb="0" eb="2">
      <t>アンゼン</t>
    </rPh>
    <rPh sb="3" eb="5">
      <t>アンシン</t>
    </rPh>
    <rPh sb="6" eb="8">
      <t>チイキ</t>
    </rPh>
    <rPh sb="11" eb="13">
      <t>スイシン</t>
    </rPh>
    <rPh sb="13" eb="15">
      <t>ジギョウ</t>
    </rPh>
    <rPh sb="15" eb="18">
      <t>リョウシュウショ</t>
    </rPh>
    <phoneticPr fontId="2"/>
  </si>
  <si>
    <t>（令和７年度）</t>
    <phoneticPr fontId="2"/>
  </si>
  <si>
    <t>領収証</t>
    <rPh sb="0" eb="3">
      <t>リョウシュウショウ</t>
    </rPh>
    <phoneticPr fontId="2"/>
  </si>
  <si>
    <t>講  師  謝  礼</t>
    <rPh sb="0" eb="1">
      <t>コウ</t>
    </rPh>
    <rPh sb="3" eb="4">
      <t>シ</t>
    </rPh>
    <rPh sb="6" eb="7">
      <t>シャ</t>
    </rPh>
    <rPh sb="9" eb="10">
      <t>レイ</t>
    </rPh>
    <phoneticPr fontId="2"/>
  </si>
  <si>
    <t>地域健康づくり推進事業</t>
    <rPh sb="0" eb="2">
      <t>チイキ</t>
    </rPh>
    <rPh sb="2" eb="4">
      <t>ケンコウ</t>
    </rPh>
    <rPh sb="7" eb="9">
      <t>スイシン</t>
    </rPh>
    <rPh sb="9" eb="11">
      <t>ジギョウ</t>
    </rPh>
    <phoneticPr fontId="2"/>
  </si>
  <si>
    <t>地域健康づくり推進事業領収書</t>
    <rPh sb="0" eb="2">
      <t>チイキ</t>
    </rPh>
    <rPh sb="2" eb="4">
      <t>ケンコウ</t>
    </rPh>
    <rPh sb="7" eb="9">
      <t>スイシン</t>
    </rPh>
    <rPh sb="9" eb="11">
      <t>ジギョウ</t>
    </rPh>
    <rPh sb="11" eb="14">
      <t>リョウシュウショ</t>
    </rPh>
    <phoneticPr fontId="2"/>
  </si>
  <si>
    <t>1,000円</t>
    <rPh sb="5" eb="6">
      <t>エン</t>
    </rPh>
    <phoneticPr fontId="2"/>
  </si>
  <si>
    <t>500円</t>
    <rPh sb="3" eb="4">
      <t>エン</t>
    </rPh>
    <phoneticPr fontId="2"/>
  </si>
  <si>
    <t>１</t>
    <phoneticPr fontId="2"/>
  </si>
  <si>
    <t>支払額</t>
    <rPh sb="0" eb="2">
      <t>シハライ</t>
    </rPh>
    <rPh sb="2" eb="3">
      <t>ガク</t>
    </rPh>
    <phoneticPr fontId="2"/>
  </si>
  <si>
    <t>使用した機械・車両</t>
    <rPh sb="0" eb="2">
      <t>シヨウ</t>
    </rPh>
    <rPh sb="4" eb="6">
      <t>キカイ</t>
    </rPh>
    <rPh sb="7" eb="9">
      <t>シャリョウ</t>
    </rPh>
    <phoneticPr fontId="2"/>
  </si>
  <si>
    <t>№</t>
    <phoneticPr fontId="2"/>
  </si>
  <si>
    <t>実施日：令和 　　年 　　月 　　日</t>
    <rPh sb="0" eb="2">
      <t>ジッシ</t>
    </rPh>
    <rPh sb="2" eb="3">
      <t>ビ</t>
    </rPh>
    <rPh sb="4" eb="6">
      <t>レイワ</t>
    </rPh>
    <rPh sb="9" eb="10">
      <t>ネン</t>
    </rPh>
    <rPh sb="13" eb="14">
      <t>ツキ</t>
    </rPh>
    <rPh sb="17" eb="18">
      <t>ニチ</t>
    </rPh>
    <phoneticPr fontId="2"/>
  </si>
  <si>
    <t>地域道路愛護支援事業</t>
    <rPh sb="0" eb="2">
      <t>チイキ</t>
    </rPh>
    <rPh sb="2" eb="4">
      <t>ドウロ</t>
    </rPh>
    <rPh sb="4" eb="6">
      <t>アイゴ</t>
    </rPh>
    <rPh sb="6" eb="8">
      <t>シエン</t>
    </rPh>
    <rPh sb="8" eb="10">
      <t>ジギョウ</t>
    </rPh>
    <phoneticPr fontId="2"/>
  </si>
  <si>
    <t>地域道路愛護支援事業支払表</t>
    <rPh sb="0" eb="2">
      <t>チイキ</t>
    </rPh>
    <rPh sb="2" eb="6">
      <t>ドウロアイゴ</t>
    </rPh>
    <rPh sb="6" eb="8">
      <t>シエン</t>
    </rPh>
    <rPh sb="8" eb="10">
      <t>ジギョウ</t>
    </rPh>
    <rPh sb="10" eb="13">
      <t>シハライヒョウ</t>
    </rPh>
    <phoneticPr fontId="2"/>
  </si>
  <si>
    <t>1,000円×　日</t>
    <rPh sb="1" eb="6">
      <t>０００エン</t>
    </rPh>
    <rPh sb="8" eb="9">
      <t>ニチ</t>
    </rPh>
    <phoneticPr fontId="2"/>
  </si>
  <si>
    <t>自家用車借上謝礼</t>
    <phoneticPr fontId="2"/>
  </si>
  <si>
    <t>領収書</t>
    <rPh sb="0" eb="3">
      <t>リョウシュウショ</t>
    </rPh>
    <phoneticPr fontId="2"/>
  </si>
  <si>
    <t>軽トラック等借上謝礼</t>
    <phoneticPr fontId="2"/>
  </si>
  <si>
    <t>ご　み　減　量　・　資　源　化　推　進　事　業</t>
    <rPh sb="4" eb="5">
      <t>ゲン</t>
    </rPh>
    <rPh sb="6" eb="7">
      <t>リョウ</t>
    </rPh>
    <rPh sb="10" eb="11">
      <t>シ</t>
    </rPh>
    <rPh sb="12" eb="13">
      <t>ミナモト</t>
    </rPh>
    <rPh sb="14" eb="15">
      <t>カ</t>
    </rPh>
    <rPh sb="16" eb="17">
      <t>スイ</t>
    </rPh>
    <rPh sb="18" eb="19">
      <t>ススム</t>
    </rPh>
    <rPh sb="20" eb="21">
      <t>ジ</t>
    </rPh>
    <rPh sb="22" eb="23">
      <t>ギョウ</t>
    </rPh>
    <phoneticPr fontId="2"/>
  </si>
  <si>
    <t>ごみ減量・資源化推進事業領収書</t>
    <rPh sb="2" eb="4">
      <t>ゲンリョウ</t>
    </rPh>
    <rPh sb="5" eb="7">
      <t>シゲン</t>
    </rPh>
    <rPh sb="7" eb="8">
      <t>カ</t>
    </rPh>
    <rPh sb="8" eb="10">
      <t>スイシン</t>
    </rPh>
    <rPh sb="10" eb="12">
      <t>ジギョウ</t>
    </rPh>
    <rPh sb="12" eb="15">
      <t>リョウシュウショ</t>
    </rPh>
    <phoneticPr fontId="2"/>
  </si>
  <si>
    <r>
      <t xml:space="preserve">　ミニデイホーム
 新規開設
</t>
    </r>
    <r>
      <rPr>
        <sz val="12"/>
        <rFont val="BIZ UDゴシック"/>
        <family val="3"/>
        <charset val="128"/>
      </rPr>
      <t>（限度額1,000,000円)</t>
    </r>
    <r>
      <rPr>
        <sz val="14"/>
        <rFont val="BIZ UD明朝 Medium"/>
        <family val="1"/>
        <charset val="128"/>
      </rPr>
      <t xml:space="preserve">
</t>
    </r>
    <rPh sb="10" eb="12">
      <t>シンキ</t>
    </rPh>
    <rPh sb="12" eb="14">
      <t>カイセツ</t>
    </rPh>
    <rPh sb="17" eb="19">
      <t>ゲンド</t>
    </rPh>
    <rPh sb="19" eb="20">
      <t>ガク</t>
    </rPh>
    <phoneticPr fontId="2"/>
  </si>
  <si>
    <r>
      <t xml:space="preserve">　ミニデイホーム
 改修
</t>
    </r>
    <r>
      <rPr>
        <sz val="12"/>
        <rFont val="BIZ UDゴシック"/>
        <family val="3"/>
        <charset val="128"/>
      </rPr>
      <t>（限度額</t>
    </r>
    <r>
      <rPr>
        <sz val="12"/>
        <rFont val="BIZ UD明朝 Medium"/>
        <family val="1"/>
        <charset val="128"/>
      </rPr>
      <t xml:space="preserve"> </t>
    </r>
    <r>
      <rPr>
        <sz val="12"/>
        <rFont val="BIZ UDゴシック"/>
        <family val="3"/>
        <charset val="128"/>
      </rPr>
      <t>200,000円)</t>
    </r>
    <r>
      <rPr>
        <sz val="14"/>
        <rFont val="BIZ UD明朝 Medium"/>
        <family val="1"/>
        <charset val="128"/>
      </rPr>
      <t xml:space="preserve">
</t>
    </r>
    <rPh sb="10" eb="12">
      <t>カイシュウ</t>
    </rPh>
    <rPh sb="15" eb="17">
      <t>ゲンド</t>
    </rPh>
    <rPh sb="17" eb="18">
      <t>ガク</t>
    </rPh>
    <phoneticPr fontId="2"/>
  </si>
  <si>
    <t>署名または領収印</t>
    <rPh sb="0" eb="2">
      <t>ショメイ</t>
    </rPh>
    <phoneticPr fontId="2"/>
  </si>
  <si>
    <t>署名または
領収印</t>
    <rPh sb="0" eb="2">
      <t>ショメイ</t>
    </rPh>
    <phoneticPr fontId="2"/>
  </si>
  <si>
    <r>
      <t>【使用した機械・車両に</t>
    </r>
    <r>
      <rPr>
        <sz val="12"/>
        <rFont val="BIZ UDゴシック"/>
        <family val="3"/>
        <charset val="128"/>
      </rPr>
      <t>☑</t>
    </r>
    <r>
      <rPr>
        <sz val="11"/>
        <rFont val="BIZ UDゴシック"/>
        <family val="3"/>
        <charset val="128"/>
      </rPr>
      <t>をつけてください】</t>
    </r>
    <rPh sb="1" eb="3">
      <t>シヨウ</t>
    </rPh>
    <rPh sb="5" eb="7">
      <t>キカイ</t>
    </rPh>
    <rPh sb="8" eb="10">
      <t>シャリョウ</t>
    </rPh>
    <phoneticPr fontId="2"/>
  </si>
  <si>
    <t>※事業１回あたり１人各１台まで</t>
    <rPh sb="1" eb="3">
      <t>ジギョウ</t>
    </rPh>
    <rPh sb="4" eb="5">
      <t>カイ</t>
    </rPh>
    <rPh sb="9" eb="10">
      <t>ヒト</t>
    </rPh>
    <rPh sb="10" eb="11">
      <t>カク</t>
    </rPh>
    <rPh sb="12" eb="13">
      <t>ダイ</t>
    </rPh>
    <phoneticPr fontId="2"/>
  </si>
  <si>
    <t>・開催場所</t>
    <rPh sb="1" eb="3">
      <t>カイサイ</t>
    </rPh>
    <rPh sb="3" eb="5">
      <t>バショ</t>
    </rPh>
    <phoneticPr fontId="2"/>
  </si>
  <si>
    <t>・実施日</t>
    <rPh sb="1" eb="3">
      <t>ジッシ</t>
    </rPh>
    <rPh sb="3" eb="4">
      <t>ビ</t>
    </rPh>
    <phoneticPr fontId="2"/>
  </si>
  <si>
    <t>　　・内容（</t>
    <phoneticPr fontId="2"/>
  </si>
  <si>
    <t>地域健康づくり
推進事業</t>
    <rPh sb="0" eb="4">
      <t>チイキケンコウ</t>
    </rPh>
    <rPh sb="8" eb="12">
      <t>スイシンジギョウ</t>
    </rPh>
    <phoneticPr fontId="2"/>
  </si>
  <si>
    <t>女性参画推進会議　　</t>
    <rPh sb="6" eb="8">
      <t>カイギ</t>
    </rPh>
    <phoneticPr fontId="2"/>
  </si>
  <si>
    <t>　　　推進費：</t>
    <rPh sb="3" eb="6">
      <t>スイシンヒ</t>
    </rPh>
    <phoneticPr fontId="2"/>
  </si>
  <si>
    <t>加入促進</t>
    <phoneticPr fontId="2"/>
  </si>
  <si>
    <t>)</t>
  </si>
  <si>
    <t>・実施日：</t>
    <rPh sb="1" eb="4">
      <t>ジッシビ</t>
    </rPh>
    <phoneticPr fontId="2"/>
  </si>
  <si>
    <t>・開催場所：</t>
    <phoneticPr fontId="2"/>
  </si>
  <si>
    <t>（くらし安全・安心活動事業）</t>
    <rPh sb="4" eb="6">
      <t>アンゼン</t>
    </rPh>
    <rPh sb="7" eb="9">
      <t>アンシン</t>
    </rPh>
    <phoneticPr fontId="2"/>
  </si>
  <si>
    <t>くらし安全・安心講話</t>
    <rPh sb="3" eb="5">
      <t>アンゼン</t>
    </rPh>
    <rPh sb="6" eb="8">
      <t>アンシン</t>
    </rPh>
    <rPh sb="8" eb="10">
      <t>コウワ</t>
    </rPh>
    <phoneticPr fontId="2"/>
  </si>
  <si>
    <t>くらし安全・安心活動</t>
    <rPh sb="3" eb="5">
      <t>アンゼン</t>
    </rPh>
    <rPh sb="6" eb="8">
      <t>アンシン</t>
    </rPh>
    <rPh sb="8" eb="10">
      <t>カツドウ</t>
    </rPh>
    <phoneticPr fontId="2"/>
  </si>
  <si>
    <t>【工期】</t>
    <rPh sb="1" eb="3">
      <t>コウキ</t>
    </rPh>
    <phoneticPr fontId="2"/>
  </si>
  <si>
    <t xml:space="preserve">  ・延べ参加人数</t>
    <rPh sb="3" eb="4">
      <t>ノ</t>
    </rPh>
    <rPh sb="5" eb="7">
      <t>サンカ</t>
    </rPh>
    <rPh sb="7" eb="9">
      <t>ニンズウ</t>
    </rPh>
    <phoneticPr fontId="2"/>
  </si>
  <si>
    <t>300 円</t>
    <rPh sb="4" eb="5">
      <t>エン</t>
    </rPh>
    <phoneticPr fontId="2"/>
  </si>
  <si>
    <t>×</t>
    <phoneticPr fontId="2"/>
  </si>
  <si>
    <t>　・延べ参加者人数</t>
    <rPh sb="2" eb="3">
      <t>ノ</t>
    </rPh>
    <rPh sb="4" eb="7">
      <t>サンカシャ</t>
    </rPh>
    <rPh sb="7" eb="9">
      <t>ニンズウ</t>
    </rPh>
    <phoneticPr fontId="2"/>
  </si>
  <si>
    <t>人）</t>
    <rPh sb="0" eb="1">
      <t>ニン</t>
    </rPh>
    <phoneticPr fontId="2"/>
  </si>
  <si>
    <t>1,000 円</t>
    <rPh sb="6" eb="7">
      <t>エン</t>
    </rPh>
    <phoneticPr fontId="2"/>
  </si>
  <si>
    <t xml:space="preserve"> ・延べ参加人数</t>
    <rPh sb="2" eb="3">
      <t>ノ</t>
    </rPh>
    <rPh sb="4" eb="8">
      <t>サンカニンズウ</t>
    </rPh>
    <phoneticPr fontId="2"/>
  </si>
  <si>
    <t>1,500 円</t>
    <rPh sb="6" eb="7">
      <t>エン</t>
    </rPh>
    <phoneticPr fontId="2"/>
  </si>
  <si>
    <t xml:space="preserve"> ・実施日　</t>
    <rPh sb="2" eb="4">
      <t>ジッシ</t>
    </rPh>
    <rPh sb="4" eb="5">
      <t>ビ</t>
    </rPh>
    <phoneticPr fontId="2"/>
  </si>
  <si>
    <t xml:space="preserve"> ・内容（</t>
    <rPh sb="2" eb="4">
      <t>ナイヨウ</t>
    </rPh>
    <phoneticPr fontId="2"/>
  </si>
  <si>
    <t xml:space="preserve"> ・延べ参加人数</t>
    <rPh sb="2" eb="3">
      <t>ノ</t>
    </rPh>
    <rPh sb="4" eb="6">
      <t>サンカ</t>
    </rPh>
    <rPh sb="6" eb="8">
      <t>ニンズウ</t>
    </rPh>
    <phoneticPr fontId="2"/>
  </si>
  <si>
    <t>2,500 円</t>
    <rPh sb="6" eb="7">
      <t>エン</t>
    </rPh>
    <phoneticPr fontId="2"/>
  </si>
  <si>
    <t>人　　</t>
    <rPh sb="0" eb="1">
      <t>ニン</t>
    </rPh>
    <phoneticPr fontId="2"/>
  </si>
  <si>
    <t>人  ＋  引率者</t>
    <rPh sb="0" eb="1">
      <t>ニン</t>
    </rPh>
    <phoneticPr fontId="2"/>
  </si>
  <si>
    <t>円   ※上限額（</t>
    <rPh sb="0" eb="1">
      <t>エン</t>
    </rPh>
    <phoneticPr fontId="2"/>
  </si>
  <si>
    <t>署名または領収印</t>
    <rPh sb="0" eb="2">
      <t>ショメイ</t>
    </rPh>
    <rPh sb="5" eb="8">
      <t>リョウシュウイン</t>
    </rPh>
    <phoneticPr fontId="2"/>
  </si>
  <si>
    <t>機　械　・　車　両　使　用　代　領　収　証</t>
    <rPh sb="0" eb="1">
      <t>キ</t>
    </rPh>
    <rPh sb="2" eb="3">
      <t>カイ</t>
    </rPh>
    <rPh sb="6" eb="7">
      <t>クルマ</t>
    </rPh>
    <rPh sb="8" eb="9">
      <t>リョウ</t>
    </rPh>
    <rPh sb="10" eb="11">
      <t>ツカ</t>
    </rPh>
    <rPh sb="12" eb="13">
      <t>ヨウ</t>
    </rPh>
    <rPh sb="14" eb="15">
      <t>ダイ</t>
    </rPh>
    <rPh sb="16" eb="17">
      <t>リョウ</t>
    </rPh>
    <rPh sb="18" eb="19">
      <t>オサム</t>
    </rPh>
    <rPh sb="20" eb="21">
      <t>ショウ</t>
    </rPh>
    <phoneticPr fontId="2"/>
  </si>
  <si>
    <t>署名または領収印</t>
    <rPh sb="0" eb="2">
      <t>ショメイ</t>
    </rPh>
    <rPh sb="5" eb="7">
      <t>リョウシュウ</t>
    </rPh>
    <rPh sb="7" eb="8">
      <t>イン</t>
    </rPh>
    <phoneticPr fontId="2"/>
  </si>
  <si>
    <t>（ごみ減量・資源化啓発活動）</t>
    <phoneticPr fontId="2"/>
  </si>
  <si>
    <t>※月８台分（８８，０００円）までが交付限度です。</t>
    <rPh sb="1" eb="2">
      <t>ツキ</t>
    </rPh>
    <rPh sb="3" eb="4">
      <t>ダイ</t>
    </rPh>
    <rPh sb="4" eb="5">
      <t>ブン</t>
    </rPh>
    <rPh sb="12" eb="13">
      <t>エン</t>
    </rPh>
    <rPh sb="17" eb="19">
      <t>コウフ</t>
    </rPh>
    <rPh sb="19" eb="21">
      <t>ゲンド</t>
    </rPh>
    <phoneticPr fontId="2"/>
  </si>
  <si>
    <t>（資源回収支援事業）</t>
    <phoneticPr fontId="2"/>
  </si>
  <si>
    <t xml:space="preserve"> 活動①</t>
    <phoneticPr fontId="2"/>
  </si>
  <si>
    <t xml:space="preserve"> 活動②</t>
    <phoneticPr fontId="2"/>
  </si>
  <si>
    <t>実績報告書</t>
    <rPh sb="0" eb="4">
      <t>ジッセキホウコク</t>
    </rPh>
    <rPh sb="4" eb="5">
      <t>ショ</t>
    </rPh>
    <phoneticPr fontId="2"/>
  </si>
  <si>
    <t>（令和７年度）</t>
    <phoneticPr fontId="2"/>
  </si>
  <si>
    <t>署名 または
領収印</t>
    <rPh sb="0" eb="2">
      <t>ショメイ</t>
    </rPh>
    <rPh sb="7" eb="9">
      <t>リョウシュウ</t>
    </rPh>
    <rPh sb="9" eb="10">
      <t>イン</t>
    </rPh>
    <phoneticPr fontId="2"/>
  </si>
  <si>
    <r>
      <t>署名</t>
    </r>
    <r>
      <rPr>
        <sz val="11"/>
        <rFont val="BIZ UD明朝 Medium"/>
        <family val="1"/>
        <charset val="128"/>
      </rPr>
      <t>または</t>
    </r>
    <r>
      <rPr>
        <sz val="14"/>
        <rFont val="BIZ UD明朝 Medium"/>
        <family val="1"/>
        <charset val="128"/>
      </rPr>
      <t xml:space="preserve">
領収印</t>
    </r>
    <rPh sb="0" eb="2">
      <t>ショメイ</t>
    </rPh>
    <rPh sb="6" eb="8">
      <t>リョウシュウ</t>
    </rPh>
    <rPh sb="8" eb="9">
      <t>イン</t>
    </rPh>
    <phoneticPr fontId="2"/>
  </si>
  <si>
    <t>（令和７年度）</t>
    <phoneticPr fontId="2"/>
  </si>
  <si>
    <t>ミニデイホーム新規開設・改修事業実績報告書</t>
    <rPh sb="7" eb="11">
      <t>シンキカイセツ</t>
    </rPh>
    <rPh sb="12" eb="14">
      <t>カイシュウ</t>
    </rPh>
    <rPh sb="14" eb="16">
      <t>ジギョウ</t>
    </rPh>
    <rPh sb="16" eb="18">
      <t>ジッセキ</t>
    </rPh>
    <rPh sb="18" eb="21">
      <t>ホウコクショ</t>
    </rPh>
    <phoneticPr fontId="2"/>
  </si>
  <si>
    <t>この報告書は、令和8年3月6日までに市民協働推進室に提出してください。</t>
    <phoneticPr fontId="2"/>
  </si>
  <si>
    <t>記載欄</t>
    <rPh sb="0" eb="3">
      <t>キサイラン</t>
    </rPh>
    <phoneticPr fontId="2"/>
  </si>
  <si>
    <t>記</t>
    <rPh sb="0" eb="1">
      <t>キ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</si>
  <si>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</si>
  <si>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代表者氏名（区長）</t>
    <rPh sb="0" eb="3">
      <t>ダイヒョウシャ</t>
    </rPh>
    <rPh sb="3" eb="5">
      <t>シメイ</t>
    </rPh>
    <rPh sb="6" eb="8">
      <t>クチョウ</t>
    </rPh>
    <phoneticPr fontId="2"/>
  </si>
  <si>
    <t>真　岡　市　長　　様</t>
    <rPh sb="0" eb="1">
      <t>マコト</t>
    </rPh>
    <rPh sb="2" eb="3">
      <t>オカ</t>
    </rPh>
    <rPh sb="4" eb="5">
      <t>シ</t>
    </rPh>
    <rPh sb="6" eb="7">
      <t>チョウ</t>
    </rPh>
    <rPh sb="9" eb="10">
      <t>サマ</t>
    </rPh>
    <phoneticPr fontId="2"/>
  </si>
  <si>
    <t>振り返りシート</t>
    <rPh sb="0" eb="1">
      <t>フ</t>
    </rPh>
    <rPh sb="2" eb="3">
      <t>カエ</t>
    </rPh>
    <phoneticPr fontId="2"/>
  </si>
  <si>
    <t>※要　様式第7号(請求書、領収書、現地写真等含む)提出</t>
    <rPh sb="3" eb="5">
      <t>ヨウシキ</t>
    </rPh>
    <rPh sb="5" eb="6">
      <t>ダイ</t>
    </rPh>
    <rPh sb="7" eb="8">
      <t>ゴウ</t>
    </rPh>
    <rPh sb="9" eb="12">
      <t>セイキュウショ</t>
    </rPh>
    <rPh sb="13" eb="16">
      <t>リョウシュウショ</t>
    </rPh>
    <rPh sb="17" eb="21">
      <t>ゲンチシャシン</t>
    </rPh>
    <rPh sb="22" eb="23">
      <t>フク</t>
    </rPh>
    <phoneticPr fontId="2"/>
  </si>
  <si>
    <t>合計額</t>
    <rPh sb="0" eb="3">
      <t>ゴウケイガク</t>
    </rPh>
    <phoneticPr fontId="2"/>
  </si>
  <si>
    <t>推進事務費</t>
    <rPh sb="0" eb="5">
      <t>スイシンジムヒ</t>
    </rPh>
    <phoneticPr fontId="2"/>
  </si>
  <si>
    <t>領収書台紙</t>
    <rPh sb="0" eb="3">
      <t>リョウシュウショ</t>
    </rPh>
    <rPh sb="3" eb="5">
      <t>ダイシ</t>
    </rPh>
    <phoneticPr fontId="2"/>
  </si>
  <si>
    <t>小事業名：</t>
    <rPh sb="0" eb="4">
      <t>ショウジギョウメイ</t>
    </rPh>
    <phoneticPr fontId="2"/>
  </si>
  <si>
    <t>区　　名：</t>
    <rPh sb="0" eb="1">
      <t>ク</t>
    </rPh>
    <rPh sb="3" eb="4">
      <t>メイ</t>
    </rPh>
    <phoneticPr fontId="2"/>
  </si>
  <si>
    <t>領収書、またはレシートをのりで貼付してください。</t>
    <rPh sb="0" eb="3">
      <t>リョウシュウショ</t>
    </rPh>
    <rPh sb="15" eb="17">
      <t>チョウフ</t>
    </rPh>
    <phoneticPr fontId="2"/>
  </si>
  <si>
    <t>領収書（レシート）貼付用台紙</t>
    <rPh sb="0" eb="3">
      <t>リョウシュウショ</t>
    </rPh>
    <rPh sb="9" eb="12">
      <t>チョウフヨウ</t>
    </rPh>
    <rPh sb="12" eb="14">
      <t>ダイシ</t>
    </rPh>
    <phoneticPr fontId="2"/>
  </si>
  <si>
    <t>領収書を貼付する台紙は、白紙などに区名、小事業名を記載いただいても差し支えございません。</t>
    <rPh sb="0" eb="3">
      <t>リョウシュウショ</t>
    </rPh>
    <rPh sb="4" eb="6">
      <t>チョウフ</t>
    </rPh>
    <rPh sb="8" eb="10">
      <t>ダイシ</t>
    </rPh>
    <rPh sb="12" eb="14">
      <t>ハクシ</t>
    </rPh>
    <rPh sb="17" eb="18">
      <t>ク</t>
    </rPh>
    <rPh sb="18" eb="19">
      <t>メイ</t>
    </rPh>
    <rPh sb="20" eb="23">
      <t>ショウジギョウ</t>
    </rPh>
    <rPh sb="23" eb="24">
      <t>メイ</t>
    </rPh>
    <rPh sb="25" eb="27">
      <t>キサイ</t>
    </rPh>
    <rPh sb="33" eb="34">
      <t>サ</t>
    </rPh>
    <rPh sb="35" eb="36">
      <t>ツカ</t>
    </rPh>
    <phoneticPr fontId="2"/>
  </si>
  <si>
    <t>・内容(</t>
    <rPh sb="1" eb="3">
      <t>ナイヨウ</t>
    </rPh>
    <phoneticPr fontId="2"/>
  </si>
  <si>
    <t>・活動内容等（</t>
    <phoneticPr fontId="2"/>
  </si>
  <si>
    <t>・活動内容等(</t>
    <phoneticPr fontId="2"/>
  </si>
  <si>
    <t>・講師謝金</t>
    <rPh sb="1" eb="5">
      <t>コウシシャキン</t>
    </rPh>
    <phoneticPr fontId="2"/>
  </si>
  <si>
    <t>内容等（</t>
    <phoneticPr fontId="2"/>
  </si>
  <si>
    <t>内容（</t>
    <phoneticPr fontId="2"/>
  </si>
  <si>
    <t>真岡いがしら温泉招待（対象者１回のみ）　</t>
    <rPh sb="11" eb="14">
      <t>タイショウシャ</t>
    </rPh>
    <rPh sb="15" eb="16">
      <t>カイ</t>
    </rPh>
    <phoneticPr fontId="2"/>
  </si>
  <si>
    <t>・延べ参加人数</t>
    <rPh sb="1" eb="2">
      <t>ノ</t>
    </rPh>
    <rPh sb="3" eb="7">
      <t>サンカニンズウ</t>
    </rPh>
    <phoneticPr fontId="2"/>
  </si>
  <si>
    <t>･推進費:</t>
    <phoneticPr fontId="2"/>
  </si>
  <si>
    <t>・開催場所:</t>
    <rPh sb="1" eb="5">
      <t>カイサイバショ</t>
    </rPh>
    <phoneticPr fontId="2"/>
  </si>
  <si>
    <t>人</t>
    <phoneticPr fontId="2"/>
  </si>
  <si>
    <t>担当者：</t>
    <rPh sb="0" eb="3">
      <t>タントウシャ</t>
    </rPh>
    <phoneticPr fontId="2"/>
  </si>
  <si>
    <t>区  名：</t>
    <rPh sb="0" eb="1">
      <t>ク</t>
    </rPh>
    <rPh sb="3" eb="4">
      <t>メイ</t>
    </rPh>
    <phoneticPr fontId="2"/>
  </si>
  <si>
    <t>区</t>
    <rPh sb="0" eb="1">
      <t>ク</t>
    </rPh>
    <phoneticPr fontId="2"/>
  </si>
  <si>
    <t>担当連絡先：</t>
    <rPh sb="0" eb="2">
      <t>タントウ</t>
    </rPh>
    <rPh sb="2" eb="5">
      <t>レンラクサキ</t>
    </rPh>
    <phoneticPr fontId="2"/>
  </si>
  <si>
    <t>・延べ参加人数：</t>
    <rPh sb="1" eb="2">
      <t>ノ</t>
    </rPh>
    <rPh sb="3" eb="7">
      <t>サンカニンズウ</t>
    </rPh>
    <phoneticPr fontId="2"/>
  </si>
  <si>
    <t>・推進費：</t>
    <rPh sb="1" eb="4">
      <t>スイシンヒ</t>
    </rPh>
    <phoneticPr fontId="2"/>
  </si>
  <si>
    <t>　・原材料費：</t>
    <rPh sb="2" eb="3">
      <t>ゲン</t>
    </rPh>
    <rPh sb="3" eb="6">
      <t>ザイリョウヒ</t>
    </rPh>
    <phoneticPr fontId="2"/>
  </si>
  <si>
    <t>　・原材料費：</t>
    <rPh sb="2" eb="3">
      <t>ハラ</t>
    </rPh>
    <rPh sb="3" eb="6">
      <t>ザイリョウヒ</t>
    </rPh>
    <phoneticPr fontId="2"/>
  </si>
  <si>
    <t>･弁当代：</t>
    <phoneticPr fontId="2"/>
  </si>
  <si>
    <t>延べ参加人数：</t>
    <rPh sb="0" eb="1">
      <t>ノ</t>
    </rPh>
    <rPh sb="2" eb="6">
      <t>サンカニンズウ</t>
    </rPh>
    <phoneticPr fontId="2"/>
  </si>
  <si>
    <t>円　      ※上限額（</t>
    <rPh sb="0" eb="1">
      <t>エン</t>
    </rPh>
    <phoneticPr fontId="2"/>
  </si>
  <si>
    <t>円        ※上限額（</t>
    <rPh sb="0" eb="1">
      <t>エン</t>
    </rPh>
    <phoneticPr fontId="2"/>
  </si>
  <si>
    <t>・活動実績（</t>
    <rPh sb="1" eb="3">
      <t>カツドウ</t>
    </rPh>
    <rPh sb="3" eb="5">
      <t>ジッセキ</t>
    </rPh>
    <phoneticPr fontId="2"/>
  </si>
  <si>
    <t>・参加人数:</t>
    <rPh sb="1" eb="5">
      <t>サンカニンズウ</t>
    </rPh>
    <phoneticPr fontId="2"/>
  </si>
  <si>
    <t>・推進費:</t>
    <rPh sb="1" eb="4">
      <t>スイシンヒ</t>
    </rPh>
    <phoneticPr fontId="2"/>
  </si>
  <si>
    <t>・延べ参加人数:</t>
    <rPh sb="1" eb="2">
      <t>ノ</t>
    </rPh>
    <rPh sb="3" eb="7">
      <t>サンカニンズウ</t>
    </rPh>
    <phoneticPr fontId="2"/>
  </si>
  <si>
    <t>内容</t>
    <rPh sb="0" eb="2">
      <t>ナイヨウ</t>
    </rPh>
    <phoneticPr fontId="2"/>
  </si>
  <si>
    <t>円　　 ※上限額（</t>
    <rPh sb="0" eb="1">
      <t>エン</t>
    </rPh>
    <phoneticPr fontId="2"/>
  </si>
  <si>
    <t>･軽ﾄﾗｯｸ等借上謝礼: 1,000円×</t>
    <phoneticPr fontId="2"/>
  </si>
  <si>
    <t>・1回目</t>
    <rPh sb="2" eb="4">
      <t>カイメ</t>
    </rPh>
    <phoneticPr fontId="2"/>
  </si>
  <si>
    <t>参加人数：</t>
    <rPh sb="0" eb="4">
      <t>サンカニンズウ</t>
    </rPh>
    <phoneticPr fontId="2"/>
  </si>
  <si>
    <t>内容：</t>
    <rPh sb="0" eb="2">
      <t>ナイヨウ</t>
    </rPh>
    <phoneticPr fontId="2"/>
  </si>
  <si>
    <t>500円×</t>
    <rPh sb="3" eb="4">
      <t>エン</t>
    </rPh>
    <phoneticPr fontId="2"/>
  </si>
  <si>
    <t>・2回目</t>
    <rPh sb="2" eb="4">
      <t>カイメ</t>
    </rPh>
    <phoneticPr fontId="2"/>
  </si>
  <si>
    <t>･消耗品代：</t>
    <rPh sb="1" eb="4">
      <t>ショウモウヒン</t>
    </rPh>
    <rPh sb="4" eb="5">
      <t>ダイ</t>
    </rPh>
    <phoneticPr fontId="2"/>
  </si>
  <si>
    <t>･自家用車借上謝礼:</t>
    <phoneticPr fontId="2"/>
  </si>
  <si>
    <t>子どもふれあい　　 ・内容①</t>
  </si>
  <si>
    <t>子どもふれあい　　 ・内容②</t>
    <phoneticPr fontId="2"/>
  </si>
  <si>
    <t>子どもふれあい　　 ・内容③</t>
    <phoneticPr fontId="2"/>
  </si>
  <si>
    <t>子どもふれあい　　 ・内容④</t>
    <phoneticPr fontId="2"/>
  </si>
  <si>
    <t>子どもふれあい　　 ・内容⑤</t>
    <phoneticPr fontId="2"/>
  </si>
  <si>
    <t>・機械、車両使用代：</t>
    <rPh sb="4" eb="6">
      <t>シャリョウ</t>
    </rPh>
    <rPh sb="8" eb="9">
      <t>ダイ</t>
    </rPh>
    <phoneticPr fontId="2"/>
  </si>
  <si>
    <t>人　 （75歳以上</t>
    <rPh sb="0" eb="1">
      <t>ニン</t>
    </rPh>
    <phoneticPr fontId="2"/>
  </si>
  <si>
    <t>人   （75歳以上</t>
    <rPh sb="0" eb="1">
      <t>ニン</t>
    </rPh>
    <phoneticPr fontId="2"/>
  </si>
  <si>
    <t>人 ＋ 役員・ボランティア</t>
    <rPh sb="0" eb="1">
      <t>ニン</t>
    </rPh>
    <phoneticPr fontId="2"/>
  </si>
  <si>
    <t>台　　　＝</t>
    <rPh sb="0" eb="1">
      <t>ダイ</t>
    </rPh>
    <phoneticPr fontId="2"/>
  </si>
  <si>
    <t>ごみ減量・資源化啓発活動  活動①</t>
    <phoneticPr fontId="2"/>
  </si>
  <si>
    <t>ごみ減量・資源化啓発活動　活動②</t>
    <phoneticPr fontId="2"/>
  </si>
  <si>
    <t>・事業に要した経費</t>
    <rPh sb="1" eb="3">
      <t>ジギョウ</t>
    </rPh>
    <rPh sb="4" eb="5">
      <t>ヨウ</t>
    </rPh>
    <rPh sb="7" eb="9">
      <t>ケイヒ</t>
    </rPh>
    <phoneticPr fontId="2"/>
  </si>
  <si>
    <t xml:space="preserve">・事業に要した経費　　　 </t>
    <rPh sb="1" eb="3">
      <t>ジギョウ</t>
    </rPh>
    <rPh sb="4" eb="5">
      <t>ヨウ</t>
    </rPh>
    <rPh sb="7" eb="9">
      <t>ケイヒ</t>
    </rPh>
    <phoneticPr fontId="2"/>
  </si>
  <si>
    <t>P</t>
    <phoneticPr fontId="2"/>
  </si>
  <si>
    <t>・</t>
    <phoneticPr fontId="2"/>
  </si>
  <si>
    <t>P</t>
  </si>
  <si>
    <t>6</t>
    <phoneticPr fontId="2"/>
  </si>
  <si>
    <t>7</t>
    <phoneticPr fontId="2"/>
  </si>
  <si>
    <t>●参考様式</t>
    <rPh sb="1" eb="5">
      <t>サンコウヨウシキ</t>
    </rPh>
    <phoneticPr fontId="2"/>
  </si>
  <si>
    <t>8</t>
    <phoneticPr fontId="2"/>
  </si>
  <si>
    <t>9</t>
    <phoneticPr fontId="2"/>
  </si>
  <si>
    <t>【注意事項】</t>
    <rPh sb="1" eb="5">
      <t>チュウイジコウ</t>
    </rPh>
    <phoneticPr fontId="2"/>
  </si>
  <si>
    <t>この報告書は、令和７年3月3日までに市民協働推進室に提出してください。</t>
    <rPh sb="18" eb="20">
      <t>シミン</t>
    </rPh>
    <rPh sb="20" eb="22">
      <t>キョウドウ</t>
    </rPh>
    <rPh sb="22" eb="24">
      <t>スイシン</t>
    </rPh>
    <rPh sb="24" eb="25">
      <t>シツ</t>
    </rPh>
    <phoneticPr fontId="2"/>
  </si>
  <si>
    <t>□ 交通安全 □ 防犯 □防災 □ 消費生活講座</t>
    <phoneticPr fontId="2"/>
  </si>
  <si>
    <r>
      <t xml:space="preserve">※区で特に力を入れた事業の紹介、事業完了後の感想を記載してください。
（要写真・画像添付）
【実施事業名】 </t>
    </r>
    <r>
      <rPr>
        <b/>
        <sz val="16"/>
        <color rgb="FFFF0000"/>
        <rFont val="BIZ UDPゴシック"/>
        <family val="3"/>
        <charset val="128"/>
      </rPr>
      <t xml:space="preserve">
</t>
    </r>
    <r>
      <rPr>
        <sz val="16"/>
        <rFont val="BIZ UD明朝 Medium"/>
        <family val="1"/>
        <charset val="128"/>
      </rPr>
      <t>【実施内容】</t>
    </r>
    <r>
      <rPr>
        <b/>
        <sz val="16"/>
        <color rgb="FFFF0000"/>
        <rFont val="BIZ UDPゴシック"/>
        <family val="3"/>
        <charset val="128"/>
      </rPr>
      <t>　　</t>
    </r>
    <r>
      <rPr>
        <b/>
        <sz val="16"/>
        <rFont val="BIZ UD明朝 Medium"/>
        <family val="1"/>
        <charset val="128"/>
      </rPr>
      <t xml:space="preserve">
【</t>
    </r>
    <r>
      <rPr>
        <sz val="16"/>
        <rFont val="BIZ UD明朝 Medium"/>
        <family val="1"/>
        <charset val="128"/>
      </rPr>
      <t>実施日】</t>
    </r>
    <r>
      <rPr>
        <b/>
        <sz val="16"/>
        <rFont val="BIZ UD明朝 Medium"/>
        <family val="1"/>
        <charset val="128"/>
      </rPr>
      <t>　　
【</t>
    </r>
    <r>
      <rPr>
        <sz val="16"/>
        <rFont val="BIZ UD明朝 Medium"/>
        <family val="1"/>
        <charset val="128"/>
      </rPr>
      <t>実施場所】　</t>
    </r>
    <r>
      <rPr>
        <b/>
        <sz val="16"/>
        <rFont val="BIZ UD明朝 Medium"/>
        <family val="1"/>
        <charset val="128"/>
      </rPr>
      <t xml:space="preserve">
【</t>
    </r>
    <r>
      <rPr>
        <sz val="16"/>
        <rFont val="BIZ UD明朝 Medium"/>
        <family val="1"/>
        <charset val="128"/>
      </rPr>
      <t>参加人数】</t>
    </r>
    <r>
      <rPr>
        <b/>
        <sz val="16"/>
        <rFont val="BIZ UD明朝 Medium"/>
        <family val="1"/>
        <charset val="128"/>
      </rPr>
      <t xml:space="preserve">　
</t>
    </r>
    <r>
      <rPr>
        <b/>
        <sz val="16"/>
        <color rgb="FFFF0000"/>
        <rFont val="BIZ UDPゴシック"/>
        <family val="3"/>
        <charset val="128"/>
      </rPr>
      <t xml:space="preserve">
　　　　　　 　　　  　　</t>
    </r>
    <r>
      <rPr>
        <b/>
        <sz val="16"/>
        <rFont val="BIZ UD明朝 Medium"/>
        <family val="1"/>
        <charset val="128"/>
      </rPr>
      <t xml:space="preserve">
【</t>
    </r>
    <r>
      <rPr>
        <sz val="16"/>
        <rFont val="BIZ UD明朝 Medium"/>
        <family val="1"/>
        <charset val="128"/>
      </rPr>
      <t>事業完了後の感想】</t>
    </r>
    <r>
      <rPr>
        <b/>
        <sz val="16"/>
        <rFont val="BIZ UD明朝 Medium"/>
        <family val="1"/>
        <charset val="128"/>
      </rPr>
      <t xml:space="preserve">
　</t>
    </r>
    <rPh sb="1" eb="2">
      <t>ク</t>
    </rPh>
    <rPh sb="3" eb="4">
      <t>トク</t>
    </rPh>
    <rPh sb="5" eb="6">
      <t>チカラ</t>
    </rPh>
    <rPh sb="7" eb="8">
      <t>イ</t>
    </rPh>
    <rPh sb="10" eb="12">
      <t>ジギョウ</t>
    </rPh>
    <rPh sb="13" eb="15">
      <t>ショウカイ</t>
    </rPh>
    <rPh sb="16" eb="21">
      <t>ジギョウカンリョウゴ</t>
    </rPh>
    <rPh sb="22" eb="24">
      <t>カンソウ</t>
    </rPh>
    <rPh sb="25" eb="27">
      <t>キサイ</t>
    </rPh>
    <rPh sb="36" eb="37">
      <t>ヨウ</t>
    </rPh>
    <rPh sb="37" eb="39">
      <t>シャシン</t>
    </rPh>
    <rPh sb="40" eb="42">
      <t>ガゾウ</t>
    </rPh>
    <rPh sb="42" eb="44">
      <t>テンプ</t>
    </rPh>
    <rPh sb="47" eb="49">
      <t>ジッシ</t>
    </rPh>
    <rPh sb="49" eb="52">
      <t>ジギョウメイ</t>
    </rPh>
    <rPh sb="65" eb="68">
      <t>ジッシビ</t>
    </rPh>
    <rPh sb="73" eb="77">
      <t>ジッシバショ</t>
    </rPh>
    <rPh sb="81" eb="85">
      <t>サンカニンズウ</t>
    </rPh>
    <rPh sb="105" eb="107">
      <t>ジギョウ</t>
    </rPh>
    <rPh sb="107" eb="110">
      <t>カンリョウゴ</t>
    </rPh>
    <rPh sb="111" eb="113">
      <t>カンソウ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</si>
  <si>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</si>
  <si>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r>
      <t>　</t>
    </r>
    <r>
      <rPr>
        <sz val="11"/>
        <rFont val="BIZ UD明朝 Medium"/>
        <family val="1"/>
        <charset val="128"/>
      </rPr>
      <t>円</t>
    </r>
    <rPh sb="1" eb="2">
      <t>エン</t>
    </rPh>
    <phoneticPr fontId="2"/>
  </si>
  <si>
    <r>
      <t>　　　</t>
    </r>
    <r>
      <rPr>
        <sz val="11"/>
        <rFont val="BIZ UDP明朝 Medium"/>
        <family val="1"/>
        <charset val="128"/>
      </rPr>
      <t>円 ×</t>
    </r>
    <r>
      <rPr>
        <sz val="11"/>
        <color rgb="FFFF0000"/>
        <rFont val="BIZ UDP明朝 Medium"/>
        <family val="1"/>
        <charset val="128"/>
      </rPr>
      <t xml:space="preserve"> 　</t>
    </r>
    <r>
      <rPr>
        <sz val="11"/>
        <rFont val="BIZ UDP明朝 Medium"/>
        <family val="1"/>
        <charset val="128"/>
      </rPr>
      <t>　日</t>
    </r>
    <rPh sb="3" eb="4">
      <t>エン</t>
    </rPh>
    <rPh sb="9" eb="10">
      <t>ニチ</t>
    </rPh>
    <phoneticPr fontId="2"/>
  </si>
  <si>
    <r>
      <t>　　　</t>
    </r>
    <r>
      <rPr>
        <sz val="11"/>
        <rFont val="BIZ UDP明朝 Medium"/>
        <family val="1"/>
        <charset val="128"/>
      </rPr>
      <t>円 ×</t>
    </r>
    <r>
      <rPr>
        <sz val="11"/>
        <color rgb="FFFF0000"/>
        <rFont val="BIZ UDP明朝 Medium"/>
        <family val="1"/>
        <charset val="128"/>
      </rPr>
      <t xml:space="preserve"> 　　</t>
    </r>
    <r>
      <rPr>
        <sz val="11"/>
        <rFont val="BIZ UDP明朝 Medium"/>
        <family val="1"/>
        <charset val="128"/>
      </rPr>
      <t>日</t>
    </r>
    <rPh sb="3" eb="4">
      <t>エン</t>
    </rPh>
    <rPh sb="9" eb="10">
      <t>ニチ</t>
    </rPh>
    <phoneticPr fontId="2"/>
  </si>
  <si>
    <t>　　　　（令和７年度）</t>
    <phoneticPr fontId="2"/>
  </si>
  <si>
    <t xml:space="preserve">地区名： </t>
    <rPh sb="0" eb="3">
      <t>チクメイ</t>
    </rPh>
    <phoneticPr fontId="2"/>
  </si>
  <si>
    <t>・実績報告書の提出期限は令和８年３月６日（金）となります。</t>
    <rPh sb="1" eb="3">
      <t>ジッセキ</t>
    </rPh>
    <rPh sb="3" eb="6">
      <t>ホウコクショ</t>
    </rPh>
    <rPh sb="7" eb="9">
      <t>テイシュツ</t>
    </rPh>
    <rPh sb="9" eb="11">
      <t>キゲン</t>
    </rPh>
    <rPh sb="17" eb="18">
      <t>ガツ</t>
    </rPh>
    <rPh sb="19" eb="20">
      <t>ニチ</t>
    </rPh>
    <rPh sb="21" eb="22">
      <t>キン</t>
    </rPh>
    <phoneticPr fontId="2"/>
  </si>
  <si>
    <t>・実績報告書の提出にあたっては、領収書原本を添付してご提出ください。</t>
    <rPh sb="1" eb="6">
      <t>ジッセキホウコクショ</t>
    </rPh>
    <rPh sb="7" eb="9">
      <t>テイシュツ</t>
    </rPh>
    <rPh sb="16" eb="19">
      <t>リョウシュウショ</t>
    </rPh>
    <rPh sb="19" eb="21">
      <t>ゲンポン</t>
    </rPh>
    <rPh sb="22" eb="24">
      <t>テンプ</t>
    </rPh>
    <rPh sb="27" eb="29">
      <t>テイシュツ</t>
    </rPh>
    <phoneticPr fontId="2"/>
  </si>
  <si>
    <t>●地域づくり事業交付金 実績報告書（様式第６号）</t>
    <rPh sb="12" eb="17">
      <t>ジッセキホウコクショ</t>
    </rPh>
    <rPh sb="18" eb="20">
      <t>ヨウシキ</t>
    </rPh>
    <rPh sb="20" eb="21">
      <t>ダイ</t>
    </rPh>
    <rPh sb="22" eb="23">
      <t>ゴウ</t>
    </rPh>
    <phoneticPr fontId="2"/>
  </si>
  <si>
    <t>1-3</t>
    <phoneticPr fontId="2"/>
  </si>
  <si>
    <t>4</t>
    <phoneticPr fontId="2"/>
  </si>
  <si>
    <t>●振り返りシート（様式第８号）</t>
    <rPh sb="9" eb="12">
      <t>ヨウシキダイ</t>
    </rPh>
    <rPh sb="13" eb="14">
      <t>ゴウ</t>
    </rPh>
    <phoneticPr fontId="2"/>
  </si>
  <si>
    <t>●ミニデイホーム新規開設・改修事業実績報告書（様式第７号）</t>
    <rPh sb="23" eb="25">
      <t>ヨウシキ</t>
    </rPh>
    <rPh sb="25" eb="26">
      <t>ダイ</t>
    </rPh>
    <rPh sb="27" eb="28">
      <t>ゴウ</t>
    </rPh>
    <phoneticPr fontId="2"/>
  </si>
  <si>
    <t>講師謝礼　領収証</t>
    <rPh sb="0" eb="4">
      <t>コウシシャレイ</t>
    </rPh>
    <rPh sb="5" eb="8">
      <t>リョウシュウショウ</t>
    </rPh>
    <phoneticPr fontId="2"/>
  </si>
  <si>
    <t>安全・安心の地域づくり推進事業</t>
    <phoneticPr fontId="2"/>
  </si>
  <si>
    <t>地域福祉づくり推進事業</t>
    <rPh sb="0" eb="2">
      <t>チイキ</t>
    </rPh>
    <rPh sb="2" eb="4">
      <t>フクシ</t>
    </rPh>
    <rPh sb="7" eb="9">
      <t>スイシン</t>
    </rPh>
    <rPh sb="9" eb="11">
      <t>ジギョウ</t>
    </rPh>
    <phoneticPr fontId="2"/>
  </si>
  <si>
    <t>地域健康づくり推進事業</t>
    <phoneticPr fontId="2"/>
  </si>
  <si>
    <t>（講師謝礼・自家用車借上）謝礼　領収証</t>
    <rPh sb="1" eb="5">
      <t>コウシシャレイ</t>
    </rPh>
    <rPh sb="16" eb="19">
      <t>リョウシュウショウ</t>
    </rPh>
    <phoneticPr fontId="2"/>
  </si>
  <si>
    <t>地域道路愛護支援事業</t>
  </si>
  <si>
    <t>機械・車両使用代　領収証</t>
    <phoneticPr fontId="2"/>
  </si>
  <si>
    <t>ごみ減量・資源化推進事業</t>
    <rPh sb="2" eb="3">
      <t>ゲン</t>
    </rPh>
    <rPh sb="3" eb="4">
      <t>リョウ</t>
    </rPh>
    <rPh sb="5" eb="6">
      <t>シ</t>
    </rPh>
    <rPh sb="6" eb="7">
      <t>ミナモト</t>
    </rPh>
    <rPh sb="7" eb="8">
      <t>カ</t>
    </rPh>
    <rPh sb="8" eb="9">
      <t>スイ</t>
    </rPh>
    <rPh sb="9" eb="10">
      <t>ススム</t>
    </rPh>
    <rPh sb="10" eb="11">
      <t>ジ</t>
    </rPh>
    <rPh sb="11" eb="12">
      <t>ギョウ</t>
    </rPh>
    <phoneticPr fontId="2"/>
  </si>
  <si>
    <t>5</t>
  </si>
  <si>
    <t>領収書台紙</t>
    <rPh sb="0" eb="5">
      <t>リョウシュウショダイシ</t>
    </rPh>
    <phoneticPr fontId="2"/>
  </si>
  <si>
    <t>軽トラック等借上謝礼　領収証</t>
    <phoneticPr fontId="2"/>
  </si>
  <si>
    <r>
      <rPr>
        <sz val="10"/>
        <rFont val="BIZ UDゴシック"/>
        <family val="3"/>
        <charset val="128"/>
      </rPr>
      <t>（ボランティア・自家用車借上・講師）</t>
    </r>
    <r>
      <rPr>
        <sz val="12"/>
        <rFont val="BIZ UDゴシック"/>
        <family val="3"/>
        <charset val="128"/>
      </rPr>
      <t>謝礼　領収証</t>
    </r>
    <rPh sb="21" eb="24">
      <t>リョウシュウショウ</t>
    </rPh>
    <phoneticPr fontId="2"/>
  </si>
  <si>
    <t>10</t>
    <phoneticPr fontId="2"/>
  </si>
  <si>
    <t>11</t>
    <phoneticPr fontId="2"/>
  </si>
  <si>
    <t>12</t>
    <phoneticPr fontId="2"/>
  </si>
  <si>
    <r>
      <rPr>
        <sz val="11"/>
        <rFont val="BIZ UDゴシック"/>
        <family val="3"/>
        <charset val="128"/>
      </rPr>
      <t>【ごみ減量・資源化啓発活動】</t>
    </r>
    <r>
      <rPr>
        <sz val="12"/>
        <rFont val="BIZ UDゴシック"/>
        <family val="3"/>
        <charset val="128"/>
      </rPr>
      <t>自家用車借上謝礼領収書</t>
    </r>
    <rPh sb="22" eb="25">
      <t>リョウシュウショ</t>
    </rPh>
    <phoneticPr fontId="2"/>
  </si>
  <si>
    <t>13</t>
    <phoneticPr fontId="2"/>
  </si>
  <si>
    <t>令和７年度　地域づくり事業 様式集</t>
    <phoneticPr fontId="2"/>
  </si>
  <si>
    <t>（実績報告関係）</t>
    <phoneticPr fontId="2"/>
  </si>
  <si>
    <t>【資源回収支援事業】（軽トラック等借上・自家用車借上）謝礼 領収書</t>
    <rPh sb="30" eb="33">
      <t>リョウシュウショ</t>
    </rPh>
    <phoneticPr fontId="2"/>
  </si>
  <si>
    <t>1,000円× 日</t>
    <rPh sb="1" eb="6">
      <t>０００エン</t>
    </rPh>
    <rPh sb="8" eb="9">
      <t>ニチ</t>
    </rPh>
    <phoneticPr fontId="2"/>
  </si>
  <si>
    <r>
      <rPr>
        <sz val="16"/>
        <rFont val="BIZ UDゴシック"/>
        <family val="3"/>
        <charset val="128"/>
      </rPr>
      <t>□１回目</t>
    </r>
    <r>
      <rPr>
        <sz val="11"/>
        <rFont val="BIZ UDゴシック"/>
        <family val="3"/>
        <charset val="128"/>
      </rPr>
      <t>　　　　</t>
    </r>
    <r>
      <rPr>
        <sz val="16"/>
        <rFont val="BIZ UDゴシック"/>
        <family val="3"/>
        <charset val="128"/>
      </rPr>
      <t>□２回目</t>
    </r>
    <rPh sb="2" eb="4">
      <t>カイメ</t>
    </rPh>
    <rPh sb="10" eb="12">
      <t>カイメ</t>
    </rPh>
    <phoneticPr fontId="2"/>
  </si>
  <si>
    <r>
      <rPr>
        <sz val="14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□</t>
    </r>
    <r>
      <rPr>
        <sz val="14"/>
        <rFont val="BIZ UDPゴシック"/>
        <family val="3"/>
        <charset val="128"/>
      </rPr>
      <t>　</t>
    </r>
    <r>
      <rPr>
        <sz val="9"/>
        <rFont val="BIZ UDPゴシック"/>
        <family val="3"/>
        <charset val="128"/>
      </rPr>
      <t>機械のみ</t>
    </r>
    <rPh sb="4" eb="6">
      <t>キカイ</t>
    </rPh>
    <phoneticPr fontId="2"/>
  </si>
  <si>
    <r>
      <rPr>
        <sz val="14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□</t>
    </r>
    <r>
      <rPr>
        <sz val="14"/>
        <rFont val="BIZ UDPゴシック"/>
        <family val="3"/>
        <charset val="128"/>
      </rPr>
      <t>　</t>
    </r>
    <r>
      <rPr>
        <sz val="9"/>
        <rFont val="BIZ UDPゴシック"/>
        <family val="3"/>
        <charset val="128"/>
      </rPr>
      <t>車両のみ</t>
    </r>
    <rPh sb="4" eb="6">
      <t>シャリョウ</t>
    </rPh>
    <phoneticPr fontId="2"/>
  </si>
  <si>
    <r>
      <rPr>
        <sz val="14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□</t>
    </r>
    <r>
      <rPr>
        <sz val="14"/>
        <rFont val="BIZ UDPゴシック"/>
        <family val="3"/>
        <charset val="128"/>
      </rPr>
      <t>　</t>
    </r>
    <r>
      <rPr>
        <sz val="9"/>
        <rFont val="BIZ UDPゴシック"/>
        <family val="3"/>
        <charset val="128"/>
      </rPr>
      <t>機械及び車両</t>
    </r>
    <rPh sb="4" eb="6">
      <t>キカイ</t>
    </rPh>
    <rPh sb="6" eb="7">
      <t>オヨ</t>
    </rPh>
    <rPh sb="8" eb="10">
      <t>シャリョウ</t>
    </rPh>
    <phoneticPr fontId="2"/>
  </si>
  <si>
    <r>
      <rPr>
        <sz val="14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□</t>
    </r>
    <r>
      <rPr>
        <sz val="14"/>
        <rFont val="BIZ UDPゴシック"/>
        <family val="3"/>
        <charset val="128"/>
      </rPr>
      <t>　</t>
    </r>
    <r>
      <rPr>
        <sz val="9"/>
        <rFont val="BIZ UDPゴシック"/>
        <family val="3"/>
        <charset val="128"/>
      </rPr>
      <t>機械のみ</t>
    </r>
    <phoneticPr fontId="2"/>
  </si>
  <si>
    <t>合計：　　　　　　　台　×　５００円＝　　　　　　　　　　　円</t>
    <rPh sb="0" eb="2">
      <t>ゴウケイ</t>
    </rPh>
    <rPh sb="10" eb="11">
      <t>ダイ</t>
    </rPh>
    <rPh sb="17" eb="18">
      <t>エン</t>
    </rPh>
    <rPh sb="30" eb="31">
      <t>エン</t>
    </rPh>
    <phoneticPr fontId="2"/>
  </si>
  <si>
    <t>この報告書は、令和６年3月3日までに市民協働推進室に提出してください。</t>
    <rPh sb="18" eb="20">
      <t>シミン</t>
    </rPh>
    <rPh sb="20" eb="22">
      <t>キョウドウ</t>
    </rPh>
    <rPh sb="22" eb="24">
      <t>スイシン</t>
    </rPh>
    <rPh sb="24" eb="25">
      <t>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</si>
</sst>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#,###"/>
    <numFmt numFmtId="177" formatCode="&quot;様式第７号（&quot;@&quot;）&quot;"/>
    <numFmt numFmtId="178" formatCode="&quot;様式第４号（&quot;@&quot;）&quot;"/>
    <numFmt numFmtId="179" formatCode="&quot;様式第３号（&quot;@&quot;）&quot;"/>
    <numFmt numFmtId="180" formatCode="#,##0_);[Red]\(#,##0\)"/>
    <numFmt numFmtId="181" formatCode="&quot;参考様式７（&quot;@&quot;）&quot;"/>
    <numFmt numFmtId="182" formatCode="m&quot;月&quot;d&quot;日&quot;;@"/>
    <numFmt numFmtId="183" formatCode="&quot;参考様式５（&quot;@&quot;）&quot;"/>
    <numFmt numFmtId="184" formatCode="&quot;参考様式６（&quot;@&quot;）&quot;"/>
    <numFmt numFmtId="185" formatCode="&quot;様式第６号（&quot;@&quot;）&quot;"/>
    <numFmt numFmtId="186" formatCode="&quot;参考様式３号（&quot;@&quot;）&quot;"/>
    <numFmt numFmtId="187" formatCode="&quot;参考様式４号（&quot;@&quot;）&quot;"/>
    <numFmt numFmtId="188" formatCode="&quot;参考様式５号（&quot;@&quot;）&quot;"/>
    <numFmt numFmtId="189" formatCode="&quot;参考様式６号（&quot;@&quot;）&quot;"/>
    <numFmt numFmtId="190" formatCode="&quot;参考様式７号（&quot;@&quot;）&quot;"/>
    <numFmt numFmtId="191" formatCode="&quot;参考様式８号（&quot;@&quot;）&quot;"/>
    <numFmt numFmtId="192" formatCode="&quot;参考様式９号（&quot;@&quot;）&quot;"/>
    <numFmt numFmtId="193" formatCode="&quot;様式第８号（&quot;@&quot;）&quot;"/>
    <numFmt numFmtId="194" formatCode="&quot;参考様式２号（&quot;@&quot;）&quot;"/>
    <numFmt numFmtId="195" formatCode="0_);[Red]\(0\)"/>
    <numFmt numFmtId="196" formatCode="&quot;様式第１号（&quot;@&quot;）&quot;"/>
  </numFmts>
  <fonts count="62" x14ac:knownFonts="1">
    <font>
      <sz val="11"/>
      <name val="ＭＳ Ｐゴシック"/>
      <family val="3"/>
      <charset val="128"/>
    </font>
    <font>
      <sz val="12"/>
      <name val="BIZ UD明朝 Medium"/>
      <family val="1"/>
      <charset val="128"/>
    </font>
    <font>
      <sz val="6"/>
      <name val="ＭＳ Ｐゴシック"/>
      <family val="3"/>
      <charset val="128"/>
    </font>
    <font>
      <b/>
      <sz val="18"/>
      <name val="BIZ UDゴシック"/>
      <family val="3"/>
      <charset val="128"/>
    </font>
    <font>
      <sz val="18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8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ＭＳ Ｐゴシック"/>
      <family val="3"/>
      <charset val="128"/>
    </font>
    <font>
      <sz val="16"/>
      <name val="BIZ UDゴシック"/>
      <family val="3"/>
      <charset val="128"/>
    </font>
    <font>
      <sz val="16"/>
      <name val="BIZ UD明朝 Medium"/>
      <family val="1"/>
      <charset val="128"/>
    </font>
    <font>
      <b/>
      <sz val="16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2"/>
      <color rgb="FFFF0000"/>
      <name val="BIZ UD明朝 Medium"/>
      <family val="1"/>
      <charset val="128"/>
    </font>
    <font>
      <b/>
      <sz val="20"/>
      <color rgb="FFFF0000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1"/>
      <name val="BIZ UD明朝 Medium"/>
      <family val="1"/>
      <charset val="128"/>
    </font>
    <font>
      <sz val="11"/>
      <name val="BIZ UDP明朝 Medium"/>
      <family val="1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BIZ UD明朝 Medium"/>
      <family val="1"/>
      <charset val="128"/>
    </font>
    <font>
      <sz val="11"/>
      <color rgb="FFFF0000"/>
      <name val="BIZ UDP明朝 Medium"/>
      <family val="1"/>
      <charset val="128"/>
    </font>
    <font>
      <sz val="10.5"/>
      <color rgb="FFFF0000"/>
      <name val="BIZ UDPゴシック"/>
      <family val="3"/>
      <charset val="128"/>
    </font>
    <font>
      <sz val="18"/>
      <color rgb="FFFF000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2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trike/>
      <sz val="16"/>
      <color rgb="FFFF0000"/>
      <name val="BIZ UDゴシック"/>
      <family val="3"/>
      <charset val="128"/>
    </font>
    <font>
      <sz val="20"/>
      <name val="BIZ UD明朝 Medium"/>
      <family val="1"/>
      <charset val="128"/>
    </font>
    <font>
      <b/>
      <strike/>
      <sz val="18"/>
      <name val="BIZ UD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8"/>
      <name val="BIZ UDP明朝 Medium"/>
      <family val="1"/>
      <charset val="128"/>
    </font>
    <font>
      <sz val="11"/>
      <color theme="1"/>
      <name val="BIZ UDPゴシック"/>
      <family val="3"/>
      <charset val="128"/>
    </font>
    <font>
      <sz val="14"/>
      <color rgb="FFFF0000"/>
      <name val="BIZ UD明朝 Medium"/>
      <family val="1"/>
      <charset val="128"/>
    </font>
    <font>
      <sz val="11"/>
      <color rgb="FFFF0000"/>
      <name val="ＭＳ Ｐゴシック"/>
      <family val="3"/>
      <charset val="128"/>
    </font>
    <font>
      <b/>
      <sz val="16"/>
      <name val="BIZ UD明朝 Medium"/>
      <family val="1"/>
      <charset val="128"/>
    </font>
    <font>
      <b/>
      <sz val="16"/>
      <color rgb="FFFF0000"/>
      <name val="BIZ UDPゴシック"/>
      <family val="3"/>
      <charset val="128"/>
    </font>
    <font>
      <sz val="24"/>
      <name val="BIZ UDゴシック"/>
      <family val="3"/>
      <charset val="128"/>
    </font>
    <font>
      <sz val="14"/>
      <name val="BIZ UDP明朝 Medium"/>
      <family val="1"/>
      <charset val="128"/>
    </font>
    <font>
      <b/>
      <sz val="12"/>
      <color rgb="FFFF0000"/>
      <name val="BIZ UDゴシック"/>
      <family val="3"/>
      <charset val="128"/>
    </font>
    <font>
      <b/>
      <sz val="14"/>
      <name val="BIZ UD明朝 Medium"/>
      <family val="1"/>
      <charset val="128"/>
    </font>
    <font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</borders>
  <cellStyleXfs count="6">
    <xf numFmtId="0" fontId="0" fillId="0" borderId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9" fillId="0" borderId="0">
      <alignment vertical="center"/>
    </xf>
    <xf numFmtId="0" fontId="14" fillId="0" borderId="0"/>
  </cellStyleXfs>
  <cellXfs count="718">
    <xf numFmtId="0" fontId="0" fillId="0" borderId="0" xfId="0"/>
    <xf numFmtId="176" fontId="8" fillId="0" borderId="0" xfId="0" applyNumberFormat="1" applyFont="1" applyFill="1" applyBorder="1" applyAlignment="1">
      <alignment vertical="center"/>
    </xf>
    <xf numFmtId="176" fontId="8" fillId="0" borderId="7" xfId="0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vertical="center"/>
    </xf>
    <xf numFmtId="176" fontId="15" fillId="0" borderId="18" xfId="0" applyNumberFormat="1" applyFont="1" applyFill="1" applyBorder="1" applyAlignment="1">
      <alignment vertical="center"/>
    </xf>
    <xf numFmtId="176" fontId="10" fillId="0" borderId="7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3" fillId="0" borderId="16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176" fontId="20" fillId="0" borderId="6" xfId="0" applyNumberFormat="1" applyFont="1" applyFill="1" applyBorder="1" applyAlignment="1">
      <alignment horizontal="left" vertical="center"/>
    </xf>
    <xf numFmtId="176" fontId="20" fillId="0" borderId="7" xfId="0" applyNumberFormat="1" applyFont="1" applyFill="1" applyBorder="1" applyAlignment="1">
      <alignment horizontal="left" vertical="center"/>
    </xf>
    <xf numFmtId="176" fontId="20" fillId="0" borderId="7" xfId="0" applyNumberFormat="1" applyFont="1" applyFill="1" applyBorder="1" applyAlignment="1">
      <alignment horizontal="right" vertical="center"/>
    </xf>
    <xf numFmtId="176" fontId="20" fillId="0" borderId="4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horizontal="left" vertical="center"/>
    </xf>
    <xf numFmtId="176" fontId="23" fillId="0" borderId="7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176" fontId="22" fillId="0" borderId="7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horizontal="right" vertical="center"/>
    </xf>
    <xf numFmtId="176" fontId="2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8" fillId="0" borderId="16" xfId="0" applyNumberFormat="1" applyFont="1" applyFill="1" applyBorder="1" applyAlignment="1">
      <alignment horizontal="left"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left" vertical="center"/>
    </xf>
    <xf numFmtId="0" fontId="29" fillId="0" borderId="0" xfId="3" applyFont="1" applyAlignment="1">
      <alignment vertical="center"/>
    </xf>
    <xf numFmtId="0" fontId="29" fillId="0" borderId="32" xfId="3" applyFont="1" applyBorder="1" applyAlignment="1">
      <alignment horizontal="center" vertical="center"/>
    </xf>
    <xf numFmtId="0" fontId="29" fillId="0" borderId="33" xfId="3" applyFont="1" applyBorder="1" applyAlignment="1">
      <alignment horizontal="right" vertical="center" wrapText="1"/>
    </xf>
    <xf numFmtId="0" fontId="29" fillId="0" borderId="33" xfId="3" applyFont="1" applyBorder="1" applyAlignment="1">
      <alignment horizontal="center" vertical="center"/>
    </xf>
    <xf numFmtId="0" fontId="31" fillId="0" borderId="33" xfId="3" applyFont="1" applyBorder="1" applyAlignment="1">
      <alignment horizontal="center" vertical="center"/>
    </xf>
    <xf numFmtId="0" fontId="32" fillId="0" borderId="33" xfId="3" applyFont="1" applyBorder="1" applyAlignment="1">
      <alignment horizontal="right" vertical="center" wrapText="1"/>
    </xf>
    <xf numFmtId="0" fontId="33" fillId="0" borderId="33" xfId="3" applyFont="1" applyBorder="1" applyAlignment="1">
      <alignment horizontal="center" vertical="center"/>
    </xf>
    <xf numFmtId="0" fontId="34" fillId="0" borderId="33" xfId="3" applyFont="1" applyBorder="1" applyAlignment="1">
      <alignment horizontal="left" vertical="center" wrapText="1" shrinkToFit="1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distributed" vertical="center" wrapText="1"/>
    </xf>
    <xf numFmtId="178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9" fillId="0" borderId="0" xfId="4" applyFont="1">
      <alignment vertical="center"/>
    </xf>
    <xf numFmtId="0" fontId="29" fillId="0" borderId="0" xfId="3" applyFont="1">
      <alignment vertical="center"/>
    </xf>
    <xf numFmtId="0" fontId="29" fillId="0" borderId="0" xfId="3" applyFont="1" applyBorder="1" applyAlignment="1">
      <alignment vertical="center"/>
    </xf>
    <xf numFmtId="0" fontId="29" fillId="0" borderId="0" xfId="4" applyFont="1" applyBorder="1">
      <alignment vertical="center"/>
    </xf>
    <xf numFmtId="0" fontId="29" fillId="0" borderId="0" xfId="4" applyFont="1" applyBorder="1" applyAlignment="1">
      <alignment horizontal="right" vertical="center"/>
    </xf>
    <xf numFmtId="0" fontId="5" fillId="0" borderId="0" xfId="4" applyFont="1" applyBorder="1" applyAlignment="1">
      <alignment horizontal="center" vertical="center"/>
    </xf>
    <xf numFmtId="0" fontId="29" fillId="0" borderId="34" xfId="4" applyFont="1" applyBorder="1">
      <alignment vertical="center"/>
    </xf>
    <xf numFmtId="0" fontId="29" fillId="0" borderId="35" xfId="4" applyFont="1" applyBorder="1" applyAlignment="1">
      <alignment horizontal="right" vertical="center"/>
    </xf>
    <xf numFmtId="0" fontId="29" fillId="0" borderId="38" xfId="4" applyFont="1" applyBorder="1">
      <alignment vertical="center"/>
    </xf>
    <xf numFmtId="0" fontId="29" fillId="0" borderId="38" xfId="4" applyFont="1" applyBorder="1" applyAlignment="1">
      <alignment horizontal="right" vertical="center"/>
    </xf>
    <xf numFmtId="0" fontId="29" fillId="0" borderId="39" xfId="4" applyFont="1" applyBorder="1" applyAlignment="1">
      <alignment vertical="center"/>
    </xf>
    <xf numFmtId="0" fontId="29" fillId="0" borderId="40" xfId="4" applyFont="1" applyBorder="1" applyAlignment="1">
      <alignment vertical="center"/>
    </xf>
    <xf numFmtId="0" fontId="29" fillId="0" borderId="33" xfId="4" applyFont="1" applyBorder="1">
      <alignment vertical="center"/>
    </xf>
    <xf numFmtId="0" fontId="29" fillId="0" borderId="33" xfId="4" applyFont="1" applyBorder="1" applyAlignment="1">
      <alignment horizontal="right" vertical="center"/>
    </xf>
    <xf numFmtId="0" fontId="29" fillId="0" borderId="10" xfId="4" applyFont="1" applyBorder="1" applyAlignment="1">
      <alignment vertical="center"/>
    </xf>
    <xf numFmtId="0" fontId="29" fillId="0" borderId="33" xfId="4" applyFont="1" applyBorder="1" applyAlignment="1">
      <alignment vertical="center"/>
    </xf>
    <xf numFmtId="56" fontId="31" fillId="0" borderId="33" xfId="4" applyNumberFormat="1" applyFont="1" applyBorder="1">
      <alignment vertical="center"/>
    </xf>
    <xf numFmtId="0" fontId="31" fillId="0" borderId="10" xfId="4" applyFont="1" applyBorder="1" applyAlignment="1">
      <alignment vertical="center"/>
    </xf>
    <xf numFmtId="0" fontId="31" fillId="0" borderId="33" xfId="4" applyFont="1" applyBorder="1" applyAlignment="1">
      <alignment vertical="center"/>
    </xf>
    <xf numFmtId="0" fontId="5" fillId="0" borderId="0" xfId="4" applyFont="1">
      <alignment vertical="center"/>
    </xf>
    <xf numFmtId="0" fontId="5" fillId="0" borderId="33" xfId="4" applyFont="1" applyBorder="1" applyAlignment="1">
      <alignment horizontal="distributed" vertical="center" justifyLastLine="1"/>
    </xf>
    <xf numFmtId="0" fontId="5" fillId="0" borderId="10" xfId="4" applyFont="1" applyBorder="1" applyAlignment="1">
      <alignment horizontal="center" vertical="center" justifyLastLine="1"/>
    </xf>
    <xf numFmtId="0" fontId="5" fillId="0" borderId="33" xfId="4" applyFont="1" applyBorder="1" applyAlignment="1">
      <alignment horizontal="center" vertical="center" justifyLastLine="1"/>
    </xf>
    <xf numFmtId="0" fontId="5" fillId="0" borderId="7" xfId="4" applyFont="1" applyBorder="1">
      <alignment vertical="center"/>
    </xf>
    <xf numFmtId="0" fontId="4" fillId="0" borderId="0" xfId="4" applyFont="1" applyAlignment="1">
      <alignment vertical="center"/>
    </xf>
    <xf numFmtId="176" fontId="20" fillId="0" borderId="4" xfId="0" applyNumberFormat="1" applyFont="1" applyFill="1" applyBorder="1" applyAlignment="1">
      <alignment horizontal="left" vertical="center"/>
    </xf>
    <xf numFmtId="176" fontId="20" fillId="0" borderId="15" xfId="0" applyNumberFormat="1" applyFont="1" applyFill="1" applyBorder="1" applyAlignment="1">
      <alignment horizontal="left" vertical="center"/>
    </xf>
    <xf numFmtId="176" fontId="17" fillId="0" borderId="5" xfId="0" applyNumberFormat="1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vertical="center"/>
    </xf>
    <xf numFmtId="176" fontId="16" fillId="0" borderId="7" xfId="0" applyNumberFormat="1" applyFont="1" applyFill="1" applyBorder="1" applyAlignment="1">
      <alignment vertical="center"/>
    </xf>
    <xf numFmtId="0" fontId="4" fillId="0" borderId="0" xfId="3" applyFont="1" applyAlignment="1">
      <alignment vertical="center"/>
    </xf>
    <xf numFmtId="0" fontId="5" fillId="0" borderId="11" xfId="4" applyFont="1" applyBorder="1">
      <alignment vertical="center"/>
    </xf>
    <xf numFmtId="0" fontId="44" fillId="0" borderId="33" xfId="4" applyFont="1" applyBorder="1" applyAlignment="1">
      <alignment horizontal="center" vertical="center"/>
    </xf>
    <xf numFmtId="0" fontId="44" fillId="0" borderId="10" xfId="4" applyFont="1" applyBorder="1" applyAlignment="1">
      <alignment horizontal="center" vertical="center"/>
    </xf>
    <xf numFmtId="0" fontId="44" fillId="0" borderId="33" xfId="4" applyFont="1" applyBorder="1" applyAlignment="1">
      <alignment vertical="center"/>
    </xf>
    <xf numFmtId="0" fontId="5" fillId="0" borderId="0" xfId="3" applyFont="1">
      <alignment vertical="center"/>
    </xf>
    <xf numFmtId="0" fontId="44" fillId="0" borderId="33" xfId="3" applyFont="1" applyBorder="1" applyAlignment="1">
      <alignment horizontal="center" vertical="center"/>
    </xf>
    <xf numFmtId="0" fontId="1" fillId="0" borderId="2" xfId="3" applyFont="1" applyBorder="1" applyAlignment="1">
      <alignment horizontal="left" vertical="center"/>
    </xf>
    <xf numFmtId="0" fontId="4" fillId="0" borderId="0" xfId="3" applyFont="1">
      <alignment vertical="center"/>
    </xf>
    <xf numFmtId="0" fontId="1" fillId="0" borderId="0" xfId="0" applyFont="1" applyAlignment="1">
      <alignment vertical="center"/>
    </xf>
    <xf numFmtId="0" fontId="29" fillId="0" borderId="33" xfId="3" applyFont="1" applyBorder="1" applyAlignment="1">
      <alignment horizontal="center" vertical="center" wrapText="1"/>
    </xf>
    <xf numFmtId="0" fontId="29" fillId="0" borderId="33" xfId="3" applyFont="1" applyBorder="1" applyAlignment="1">
      <alignment horizontal="left" vertical="center" wrapText="1"/>
    </xf>
    <xf numFmtId="0" fontId="32" fillId="0" borderId="33" xfId="3" applyFont="1" applyBorder="1" applyAlignment="1">
      <alignment horizontal="left" vertical="center" wrapText="1"/>
    </xf>
    <xf numFmtId="0" fontId="43" fillId="0" borderId="33" xfId="3" applyFont="1" applyBorder="1" applyAlignment="1">
      <alignment horizontal="center" vertical="center"/>
    </xf>
    <xf numFmtId="0" fontId="43" fillId="0" borderId="33" xfId="3" applyFont="1" applyBorder="1" applyAlignment="1">
      <alignment horizontal="left" vertical="center" wrapText="1"/>
    </xf>
    <xf numFmtId="0" fontId="5" fillId="0" borderId="7" xfId="3" applyFont="1" applyBorder="1" applyAlignment="1"/>
    <xf numFmtId="0" fontId="4" fillId="0" borderId="0" xfId="3" applyFont="1" applyAlignment="1">
      <alignment vertical="center" wrapText="1"/>
    </xf>
    <xf numFmtId="181" fontId="19" fillId="0" borderId="0" xfId="0" applyNumberFormat="1" applyFont="1" applyAlignment="1">
      <alignment vertical="center"/>
    </xf>
    <xf numFmtId="184" fontId="19" fillId="0" borderId="0" xfId="0" applyNumberFormat="1" applyFont="1" applyAlignment="1">
      <alignment vertical="center"/>
    </xf>
    <xf numFmtId="0" fontId="5" fillId="0" borderId="33" xfId="4" applyFont="1" applyBorder="1" applyAlignment="1">
      <alignment horizontal="distributed" vertical="center" wrapText="1" justifyLastLine="1"/>
    </xf>
    <xf numFmtId="0" fontId="43" fillId="0" borderId="33" xfId="4" applyFont="1" applyBorder="1" applyAlignment="1">
      <alignment horizontal="center" vertical="center"/>
    </xf>
    <xf numFmtId="0" fontId="43" fillId="0" borderId="33" xfId="4" applyFont="1" applyBorder="1" applyAlignment="1">
      <alignment vertical="center"/>
    </xf>
    <xf numFmtId="0" fontId="43" fillId="0" borderId="10" xfId="4" applyFont="1" applyBorder="1" applyAlignment="1">
      <alignment horizontal="center" vertical="center"/>
    </xf>
    <xf numFmtId="0" fontId="32" fillId="0" borderId="33" xfId="4" applyFont="1" applyBorder="1" applyAlignment="1">
      <alignment horizontal="center" vertical="center"/>
    </xf>
    <xf numFmtId="0" fontId="48" fillId="0" borderId="3" xfId="3" applyFont="1" applyBorder="1" applyAlignment="1">
      <alignment horizontal="center" vertical="center" wrapText="1"/>
    </xf>
    <xf numFmtId="0" fontId="48" fillId="0" borderId="48" xfId="3" applyFont="1" applyBorder="1" applyAlignment="1">
      <alignment horizontal="center" vertical="center" wrapText="1"/>
    </xf>
    <xf numFmtId="0" fontId="48" fillId="0" borderId="21" xfId="3" applyFont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vertical="center"/>
    </xf>
    <xf numFmtId="0" fontId="29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44" fillId="0" borderId="35" xfId="4" applyFont="1" applyBorder="1" applyAlignment="1">
      <alignment horizontal="right" vertical="center"/>
    </xf>
    <xf numFmtId="0" fontId="44" fillId="0" borderId="38" xfId="4" applyFont="1" applyBorder="1">
      <alignment vertical="center"/>
    </xf>
    <xf numFmtId="0" fontId="44" fillId="0" borderId="38" xfId="4" applyFont="1" applyBorder="1" applyAlignment="1">
      <alignment horizontal="right" vertical="center"/>
    </xf>
    <xf numFmtId="0" fontId="44" fillId="0" borderId="33" xfId="4" applyFont="1" applyBorder="1">
      <alignment vertical="center"/>
    </xf>
    <xf numFmtId="0" fontId="44" fillId="0" borderId="33" xfId="4" applyFont="1" applyBorder="1" applyAlignment="1">
      <alignment horizontal="right" vertical="center"/>
    </xf>
    <xf numFmtId="0" fontId="4" fillId="0" borderId="0" xfId="4" applyFont="1">
      <alignment vertical="center"/>
    </xf>
    <xf numFmtId="176" fontId="8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9" fontId="1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0" fontId="1" fillId="0" borderId="0" xfId="3" applyFont="1" applyAlignment="1">
      <alignment horizontal="left" vertical="center"/>
    </xf>
    <xf numFmtId="0" fontId="9" fillId="0" borderId="0" xfId="3" applyFont="1">
      <alignment vertical="center"/>
    </xf>
    <xf numFmtId="0" fontId="12" fillId="0" borderId="0" xfId="3" applyFont="1">
      <alignment vertical="center"/>
    </xf>
    <xf numFmtId="183" fontId="19" fillId="0" borderId="0" xfId="3" applyNumberFormat="1" applyFont="1">
      <alignment vertical="center"/>
    </xf>
    <xf numFmtId="0" fontId="44" fillId="0" borderId="33" xfId="3" applyFont="1" applyBorder="1" applyAlignment="1">
      <alignment horizontal="center" vertical="center" wrapText="1"/>
    </xf>
    <xf numFmtId="0" fontId="46" fillId="0" borderId="0" xfId="3" applyFont="1">
      <alignment vertical="center"/>
    </xf>
    <xf numFmtId="180" fontId="31" fillId="0" borderId="33" xfId="3" applyNumberFormat="1" applyFont="1" applyBorder="1" applyAlignment="1">
      <alignment horizontal="right" vertical="center" wrapText="1"/>
    </xf>
    <xf numFmtId="180" fontId="29" fillId="0" borderId="33" xfId="3" applyNumberFormat="1" applyFont="1" applyBorder="1" applyAlignment="1">
      <alignment horizontal="right" vertical="center" wrapText="1"/>
    </xf>
    <xf numFmtId="56" fontId="49" fillId="0" borderId="33" xfId="3" applyNumberFormat="1" applyFont="1" applyBorder="1" applyAlignment="1">
      <alignment horizontal="left" vertical="center" wrapText="1"/>
    </xf>
    <xf numFmtId="181" fontId="46" fillId="0" borderId="0" xfId="3" applyNumberFormat="1" applyFont="1">
      <alignment vertical="center"/>
    </xf>
    <xf numFmtId="0" fontId="47" fillId="0" borderId="0" xfId="3" applyFont="1">
      <alignment vertical="center"/>
    </xf>
    <xf numFmtId="0" fontId="1" fillId="0" borderId="33" xfId="4" applyFont="1" applyBorder="1" applyAlignment="1">
      <alignment horizontal="distributed" vertical="center" wrapText="1" justifyLastLine="1"/>
    </xf>
    <xf numFmtId="176" fontId="9" fillId="0" borderId="4" xfId="0" applyNumberFormat="1" applyFont="1" applyFill="1" applyBorder="1" applyAlignment="1">
      <alignment vertical="center" wrapText="1"/>
    </xf>
    <xf numFmtId="176" fontId="15" fillId="0" borderId="0" xfId="0" applyNumberFormat="1" applyFont="1" applyFill="1" applyAlignment="1">
      <alignment horizontal="left" vertical="center"/>
    </xf>
    <xf numFmtId="185" fontId="41" fillId="0" borderId="0" xfId="0" applyNumberFormat="1" applyFont="1" applyFill="1" applyAlignment="1">
      <alignment vertical="center"/>
    </xf>
    <xf numFmtId="186" fontId="1" fillId="0" borderId="0" xfId="0" applyNumberFormat="1" applyFont="1" applyAlignment="1">
      <alignment vertical="center"/>
    </xf>
    <xf numFmtId="187" fontId="1" fillId="0" borderId="0" xfId="0" applyNumberFormat="1" applyFont="1" applyAlignment="1">
      <alignment vertical="center"/>
    </xf>
    <xf numFmtId="188" fontId="1" fillId="0" borderId="0" xfId="0" applyNumberFormat="1" applyFont="1" applyAlignment="1">
      <alignment vertical="center"/>
    </xf>
    <xf numFmtId="189" fontId="1" fillId="0" borderId="0" xfId="0" applyNumberFormat="1" applyFont="1" applyAlignment="1">
      <alignment vertical="center"/>
    </xf>
    <xf numFmtId="190" fontId="1" fillId="0" borderId="0" xfId="0" applyNumberFormat="1" applyFont="1" applyAlignment="1">
      <alignment vertical="center"/>
    </xf>
    <xf numFmtId="191" fontId="1" fillId="0" borderId="0" xfId="0" applyNumberFormat="1" applyFont="1" applyAlignment="1">
      <alignment vertical="center"/>
    </xf>
    <xf numFmtId="192" fontId="1" fillId="0" borderId="0" xfId="0" applyNumberFormat="1" applyFont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178" fontId="16" fillId="0" borderId="0" xfId="0" applyNumberFormat="1" applyFont="1" applyAlignment="1">
      <alignment vertical="center"/>
    </xf>
    <xf numFmtId="193" fontId="16" fillId="0" borderId="0" xfId="0" applyNumberFormat="1" applyFont="1" applyAlignment="1">
      <alignment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57" fillId="0" borderId="0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194" fontId="1" fillId="0" borderId="0" xfId="0" applyNumberFormat="1" applyFont="1" applyAlignment="1">
      <alignment vertical="center"/>
    </xf>
    <xf numFmtId="0" fontId="16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16" fillId="0" borderId="0" xfId="0" applyNumberFormat="1" applyFont="1" applyAlignment="1">
      <alignment horizontal="right" vertical="center"/>
    </xf>
    <xf numFmtId="0" fontId="16" fillId="0" borderId="7" xfId="0" applyNumberFormat="1" applyFont="1" applyBorder="1" applyAlignment="1">
      <alignment vertical="center"/>
    </xf>
    <xf numFmtId="0" fontId="16" fillId="0" borderId="7" xfId="0" applyNumberFormat="1" applyFont="1" applyBorder="1" applyAlignment="1">
      <alignment horizontal="right" vertical="center"/>
    </xf>
    <xf numFmtId="0" fontId="16" fillId="0" borderId="11" xfId="0" applyNumberFormat="1" applyFont="1" applyBorder="1" applyAlignment="1">
      <alignment vertical="center"/>
    </xf>
    <xf numFmtId="0" fontId="16" fillId="0" borderId="11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0" fontId="5" fillId="0" borderId="0" xfId="3" applyFont="1" applyAlignment="1">
      <alignment horizontal="right" vertical="center" wrapText="1"/>
    </xf>
    <xf numFmtId="0" fontId="5" fillId="0" borderId="0" xfId="3" applyFont="1" applyAlignment="1">
      <alignment horizontal="right" vertical="center"/>
    </xf>
    <xf numFmtId="176" fontId="13" fillId="0" borderId="0" xfId="0" applyNumberFormat="1" applyFont="1" applyFill="1" applyAlignment="1">
      <alignment vertical="center" shrinkToFit="1"/>
    </xf>
    <xf numFmtId="176" fontId="8" fillId="0" borderId="0" xfId="0" applyNumberFormat="1" applyFont="1" applyFill="1" applyAlignment="1">
      <alignment vertical="center" shrinkToFit="1"/>
    </xf>
    <xf numFmtId="176" fontId="5" fillId="0" borderId="0" xfId="0" applyNumberFormat="1" applyFont="1" applyAlignment="1">
      <alignment vertical="center"/>
    </xf>
    <xf numFmtId="176" fontId="26" fillId="0" borderId="0" xfId="0" applyNumberFormat="1" applyFont="1" applyFill="1" applyBorder="1" applyAlignment="1">
      <alignment vertical="center"/>
    </xf>
    <xf numFmtId="176" fontId="13" fillId="0" borderId="7" xfId="0" applyNumberFormat="1" applyFont="1" applyFill="1" applyBorder="1" applyAlignment="1">
      <alignment horizontal="left" vertical="center"/>
    </xf>
    <xf numFmtId="176" fontId="13" fillId="0" borderId="16" xfId="0" applyNumberFormat="1" applyFont="1" applyFill="1" applyBorder="1" applyAlignment="1">
      <alignment horizontal="left" vertical="center"/>
    </xf>
    <xf numFmtId="176" fontId="13" fillId="0" borderId="43" xfId="0" applyNumberFormat="1" applyFont="1" applyFill="1" applyBorder="1" applyAlignment="1">
      <alignment horizontal="left" vertical="center"/>
    </xf>
    <xf numFmtId="176" fontId="13" fillId="0" borderId="31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176" fontId="27" fillId="0" borderId="0" xfId="0" applyNumberFormat="1" applyFont="1" applyFill="1" applyBorder="1" applyAlignment="1">
      <alignment vertical="center"/>
    </xf>
    <xf numFmtId="176" fontId="27" fillId="0" borderId="18" xfId="0" applyNumberFormat="1" applyFont="1" applyFill="1" applyBorder="1" applyAlignment="1">
      <alignment vertical="center"/>
    </xf>
    <xf numFmtId="176" fontId="13" fillId="0" borderId="18" xfId="0" applyNumberFormat="1" applyFont="1" applyFill="1" applyBorder="1" applyAlignment="1">
      <alignment horizontal="right" vertical="center"/>
    </xf>
    <xf numFmtId="176" fontId="60" fillId="0" borderId="0" xfId="0" applyNumberFormat="1" applyFont="1" applyAlignment="1">
      <alignment vertical="center"/>
    </xf>
    <xf numFmtId="176" fontId="1" fillId="2" borderId="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49" fontId="8" fillId="0" borderId="5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52" fillId="0" borderId="33" xfId="4" applyFont="1" applyBorder="1" applyAlignment="1">
      <alignment horizontal="right" vertical="center"/>
    </xf>
    <xf numFmtId="0" fontId="16" fillId="0" borderId="7" xfId="3" applyFont="1" applyBorder="1" applyAlignment="1">
      <alignment horizontal="right"/>
    </xf>
    <xf numFmtId="0" fontId="16" fillId="0" borderId="11" xfId="3" applyFont="1" applyBorder="1" applyAlignment="1">
      <alignment horizontal="right"/>
    </xf>
    <xf numFmtId="176" fontId="31" fillId="0" borderId="33" xfId="3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right" vertical="center"/>
    </xf>
    <xf numFmtId="176" fontId="22" fillId="0" borderId="0" xfId="0" applyNumberFormat="1" applyFont="1" applyFill="1" applyBorder="1" applyAlignment="1">
      <alignment horizontal="center" vertical="center"/>
    </xf>
    <xf numFmtId="176" fontId="22" fillId="0" borderId="7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vertical="center"/>
    </xf>
    <xf numFmtId="176" fontId="13" fillId="0" borderId="0" xfId="0" applyNumberFormat="1" applyFont="1" applyFill="1" applyAlignment="1">
      <alignment horizontal="left" vertical="center"/>
    </xf>
    <xf numFmtId="176" fontId="15" fillId="0" borderId="0" xfId="0" applyNumberFormat="1" applyFont="1" applyFill="1" applyAlignment="1">
      <alignment horizontal="right" vertical="center"/>
    </xf>
    <xf numFmtId="176" fontId="13" fillId="0" borderId="0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right" vertical="center"/>
    </xf>
    <xf numFmtId="176" fontId="13" fillId="0" borderId="44" xfId="0" applyNumberFormat="1" applyFont="1" applyFill="1" applyBorder="1" applyAlignment="1">
      <alignment horizontal="right" vertical="center"/>
    </xf>
    <xf numFmtId="176" fontId="8" fillId="0" borderId="1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left" vertical="center"/>
    </xf>
    <xf numFmtId="176" fontId="22" fillId="0" borderId="16" xfId="0" applyNumberFormat="1" applyFont="1" applyFill="1" applyBorder="1" applyAlignment="1">
      <alignment horizontal="center" vertical="center"/>
    </xf>
    <xf numFmtId="176" fontId="8" fillId="0" borderId="16" xfId="0" applyNumberFormat="1" applyFont="1" applyFill="1" applyBorder="1" applyAlignment="1">
      <alignment horizontal="right" vertical="center"/>
    </xf>
    <xf numFmtId="176" fontId="13" fillId="0" borderId="16" xfId="0" applyNumberFormat="1" applyFont="1" applyFill="1" applyBorder="1" applyAlignment="1">
      <alignment horizontal="right" vertical="center"/>
    </xf>
    <xf numFmtId="176" fontId="13" fillId="0" borderId="54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44" xfId="0" applyNumberFormat="1" applyFont="1" applyFill="1" applyBorder="1" applyAlignment="1">
      <alignment horizontal="right" vertical="center"/>
    </xf>
    <xf numFmtId="176" fontId="19" fillId="0" borderId="1" xfId="0" applyNumberFormat="1" applyFont="1" applyFill="1" applyBorder="1" applyAlignment="1">
      <alignment vertical="center"/>
    </xf>
    <xf numFmtId="176" fontId="27" fillId="0" borderId="2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vertical="center"/>
    </xf>
    <xf numFmtId="176" fontId="13" fillId="0" borderId="0" xfId="0" applyNumberFormat="1" applyFont="1" applyFill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176" fontId="11" fillId="0" borderId="17" xfId="0" applyNumberFormat="1" applyFont="1" applyFill="1" applyBorder="1" applyAlignment="1">
      <alignment horizontal="left" vertical="center"/>
    </xf>
    <xf numFmtId="176" fontId="13" fillId="0" borderId="18" xfId="0" applyNumberFormat="1" applyFont="1" applyFill="1" applyBorder="1" applyAlignment="1">
      <alignment vertical="center"/>
    </xf>
    <xf numFmtId="176" fontId="22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176" fontId="22" fillId="0" borderId="29" xfId="0" applyNumberFormat="1" applyFont="1" applyFill="1" applyBorder="1" applyAlignment="1">
      <alignment horizontal="center" vertical="center"/>
    </xf>
    <xf numFmtId="176" fontId="13" fillId="0" borderId="7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8" fillId="0" borderId="4" xfId="0" applyNumberFormat="1" applyFont="1" applyFill="1" applyBorder="1" applyAlignment="1">
      <alignment vertical="center"/>
    </xf>
    <xf numFmtId="176" fontId="26" fillId="0" borderId="0" xfId="0" applyNumberFormat="1" applyFont="1" applyFill="1" applyAlignment="1">
      <alignment horizontal="center" vertical="center"/>
    </xf>
    <xf numFmtId="176" fontId="8" fillId="0" borderId="15" xfId="0" applyNumberFormat="1" applyFont="1" applyFill="1" applyBorder="1" applyAlignment="1">
      <alignment vertical="center"/>
    </xf>
    <xf numFmtId="176" fontId="26" fillId="0" borderId="29" xfId="0" applyNumberFormat="1" applyFont="1" applyFill="1" applyBorder="1" applyAlignment="1">
      <alignment horizontal="center" vertical="center"/>
    </xf>
    <xf numFmtId="176" fontId="13" fillId="0" borderId="16" xfId="0" applyNumberFormat="1" applyFont="1" applyFill="1" applyBorder="1" applyAlignment="1">
      <alignment horizontal="center" vertical="center"/>
    </xf>
    <xf numFmtId="176" fontId="18" fillId="0" borderId="16" xfId="0" applyNumberFormat="1" applyFont="1" applyFill="1" applyBorder="1" applyAlignment="1">
      <alignment horizontal="center" vertical="center"/>
    </xf>
    <xf numFmtId="176" fontId="13" fillId="0" borderId="16" xfId="0" applyNumberFormat="1" applyFont="1" applyFill="1" applyBorder="1" applyAlignment="1">
      <alignment vertical="center"/>
    </xf>
    <xf numFmtId="176" fontId="8" fillId="0" borderId="17" xfId="0" applyNumberFormat="1" applyFont="1" applyFill="1" applyBorder="1" applyAlignment="1">
      <alignment vertical="center"/>
    </xf>
    <xf numFmtId="176" fontId="17" fillId="0" borderId="5" xfId="0" applyNumberFormat="1" applyFont="1" applyFill="1" applyBorder="1" applyAlignment="1">
      <alignment vertical="center"/>
    </xf>
    <xf numFmtId="176" fontId="26" fillId="0" borderId="29" xfId="0" applyNumberFormat="1" applyFont="1" applyFill="1" applyBorder="1" applyAlignment="1">
      <alignment horizontal="center" vertical="center" shrinkToFit="1"/>
    </xf>
    <xf numFmtId="176" fontId="26" fillId="0" borderId="16" xfId="0" applyNumberFormat="1" applyFont="1" applyFill="1" applyBorder="1" applyAlignment="1">
      <alignment horizontal="center" vertical="center"/>
    </xf>
    <xf numFmtId="176" fontId="13" fillId="0" borderId="16" xfId="0" applyNumberFormat="1" applyFont="1" applyFill="1" applyBorder="1" applyAlignment="1">
      <alignment horizontal="right" vertical="center" shrinkToFit="1"/>
    </xf>
    <xf numFmtId="176" fontId="25" fillId="0" borderId="15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176" fontId="25" fillId="0" borderId="4" xfId="0" applyNumberFormat="1" applyFont="1" applyFill="1" applyBorder="1" applyAlignment="1">
      <alignment horizontal="center" vertical="center"/>
    </xf>
    <xf numFmtId="176" fontId="25" fillId="0" borderId="4" xfId="2" applyNumberFormat="1" applyFont="1" applyFill="1" applyBorder="1" applyAlignment="1">
      <alignment horizontal="center" vertical="center"/>
    </xf>
    <xf numFmtId="176" fontId="13" fillId="0" borderId="18" xfId="0" applyNumberFormat="1" applyFont="1" applyFill="1" applyBorder="1" applyAlignment="1">
      <alignment horizontal="right" vertical="center" shrinkToFit="1"/>
    </xf>
    <xf numFmtId="176" fontId="13" fillId="0" borderId="18" xfId="0" applyNumberFormat="1" applyFont="1" applyFill="1" applyBorder="1" applyAlignment="1">
      <alignment horizontal="left" vertical="center"/>
    </xf>
    <xf numFmtId="176" fontId="25" fillId="0" borderId="17" xfId="0" applyNumberFormat="1" applyFont="1" applyFill="1" applyBorder="1" applyAlignment="1">
      <alignment horizontal="center" vertical="center"/>
    </xf>
    <xf numFmtId="176" fontId="25" fillId="0" borderId="17" xfId="2" applyNumberFormat="1" applyFont="1" applyFill="1" applyBorder="1" applyAlignment="1">
      <alignment horizontal="center" vertical="center"/>
    </xf>
    <xf numFmtId="176" fontId="9" fillId="0" borderId="19" xfId="0" applyNumberFormat="1" applyFont="1" applyFill="1" applyBorder="1" applyAlignment="1">
      <alignment vertical="center"/>
    </xf>
    <xf numFmtId="176" fontId="9" fillId="0" borderId="17" xfId="0" applyNumberFormat="1" applyFont="1" applyFill="1" applyBorder="1" applyAlignment="1">
      <alignment vertical="center" wrapText="1"/>
    </xf>
    <xf numFmtId="176" fontId="21" fillId="0" borderId="18" xfId="0" applyNumberFormat="1" applyFont="1" applyFill="1" applyBorder="1" applyAlignment="1">
      <alignment vertical="center" wrapText="1"/>
    </xf>
    <xf numFmtId="176" fontId="21" fillId="0" borderId="0" xfId="0" applyNumberFormat="1" applyFont="1" applyFill="1" applyAlignment="1">
      <alignment vertical="center"/>
    </xf>
    <xf numFmtId="176" fontId="9" fillId="0" borderId="15" xfId="0" applyNumberFormat="1" applyFont="1" applyFill="1" applyBorder="1" applyAlignment="1">
      <alignment vertical="center" wrapText="1"/>
    </xf>
    <xf numFmtId="176" fontId="21" fillId="0" borderId="0" xfId="0" applyNumberFormat="1" applyFont="1" applyFill="1" applyBorder="1" applyAlignment="1">
      <alignment vertical="center" wrapText="1"/>
    </xf>
    <xf numFmtId="176" fontId="15" fillId="0" borderId="0" xfId="0" applyNumberFormat="1" applyFont="1" applyFill="1" applyAlignment="1">
      <alignment vertical="center" wrapText="1"/>
    </xf>
    <xf numFmtId="176" fontId="21" fillId="0" borderId="0" xfId="0" applyNumberFormat="1" applyFont="1" applyFill="1" applyAlignment="1">
      <alignment vertical="center" wrapText="1"/>
    </xf>
    <xf numFmtId="176" fontId="9" fillId="0" borderId="6" xfId="0" applyNumberFormat="1" applyFont="1" applyFill="1" applyBorder="1" applyAlignment="1">
      <alignment vertical="center" wrapText="1"/>
    </xf>
    <xf numFmtId="176" fontId="26" fillId="0" borderId="65" xfId="0" applyNumberFormat="1" applyFont="1" applyFill="1" applyBorder="1" applyAlignment="1">
      <alignment horizontal="center" vertical="center"/>
    </xf>
    <xf numFmtId="176" fontId="13" fillId="0" borderId="7" xfId="0" applyNumberFormat="1" applyFont="1" applyFill="1" applyBorder="1" applyAlignment="1">
      <alignment horizontal="center" vertical="center"/>
    </xf>
    <xf numFmtId="176" fontId="18" fillId="0" borderId="7" xfId="0" applyNumberFormat="1" applyFont="1" applyFill="1" applyBorder="1" applyAlignment="1">
      <alignment horizontal="center" vertical="center"/>
    </xf>
    <xf numFmtId="176" fontId="38" fillId="0" borderId="4" xfId="0" applyNumberFormat="1" applyFont="1" applyFill="1" applyBorder="1" applyAlignment="1">
      <alignment vertical="center" wrapText="1"/>
    </xf>
    <xf numFmtId="176" fontId="5" fillId="0" borderId="16" xfId="0" applyNumberFormat="1" applyFont="1" applyFill="1" applyBorder="1" applyAlignment="1">
      <alignment vertical="center"/>
    </xf>
    <xf numFmtId="176" fontId="38" fillId="0" borderId="0" xfId="0" applyNumberFormat="1" applyFont="1" applyFill="1" applyAlignment="1">
      <alignment vertical="center" wrapText="1"/>
    </xf>
    <xf numFmtId="176" fontId="13" fillId="0" borderId="0" xfId="0" applyNumberFormat="1" applyFont="1" applyFill="1" applyAlignment="1">
      <alignment horizontal="center" vertical="center"/>
    </xf>
    <xf numFmtId="176" fontId="16" fillId="0" borderId="16" xfId="0" applyNumberFormat="1" applyFont="1" applyFill="1" applyBorder="1" applyAlignment="1">
      <alignment vertical="center"/>
    </xf>
    <xf numFmtId="176" fontId="8" fillId="0" borderId="16" xfId="0" applyNumberFormat="1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 wrapText="1"/>
    </xf>
    <xf numFmtId="176" fontId="21" fillId="0" borderId="5" xfId="0" applyNumberFormat="1" applyFont="1" applyFill="1" applyBorder="1" applyAlignment="1">
      <alignment vertical="center"/>
    </xf>
    <xf numFmtId="176" fontId="13" fillId="0" borderId="43" xfId="0" applyNumberFormat="1" applyFont="1" applyFill="1" applyBorder="1" applyAlignment="1">
      <alignment vertical="center"/>
    </xf>
    <xf numFmtId="176" fontId="15" fillId="0" borderId="7" xfId="0" applyNumberFormat="1" applyFont="1" applyFill="1" applyBorder="1" applyAlignment="1">
      <alignment vertical="center"/>
    </xf>
    <xf numFmtId="176" fontId="15" fillId="0" borderId="8" xfId="0" applyNumberFormat="1" applyFont="1" applyFill="1" applyBorder="1" applyAlignment="1">
      <alignment vertical="center"/>
    </xf>
    <xf numFmtId="176" fontId="27" fillId="0" borderId="5" xfId="0" applyNumberFormat="1" applyFont="1" applyFill="1" applyBorder="1" applyAlignment="1">
      <alignment vertical="center"/>
    </xf>
    <xf numFmtId="176" fontId="8" fillId="0" borderId="4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Alignment="1">
      <alignment horizontal="left" vertical="center"/>
    </xf>
    <xf numFmtId="176" fontId="42" fillId="0" borderId="0" xfId="0" applyNumberFormat="1" applyFont="1" applyFill="1" applyAlignment="1">
      <alignment horizontal="center" vertical="center"/>
    </xf>
    <xf numFmtId="176" fontId="27" fillId="0" borderId="0" xfId="0" applyNumberFormat="1" applyFont="1" applyFill="1" applyAlignment="1">
      <alignment horizontal="left" vertical="center"/>
    </xf>
    <xf numFmtId="176" fontId="26" fillId="0" borderId="28" xfId="0" applyNumberFormat="1" applyFont="1" applyFill="1" applyBorder="1" applyAlignment="1">
      <alignment horizontal="center" vertical="center"/>
    </xf>
    <xf numFmtId="176" fontId="8" fillId="0" borderId="16" xfId="0" applyNumberFormat="1" applyFont="1" applyFill="1" applyBorder="1" applyAlignment="1">
      <alignment horizontal="center" vertical="center"/>
    </xf>
    <xf numFmtId="176" fontId="26" fillId="0" borderId="7" xfId="0" applyNumberFormat="1" applyFont="1" applyFill="1" applyBorder="1" applyAlignment="1">
      <alignment horizontal="center" vertical="center"/>
    </xf>
    <xf numFmtId="176" fontId="8" fillId="0" borderId="44" xfId="0" applyNumberFormat="1" applyFont="1" applyFill="1" applyBorder="1" applyAlignment="1">
      <alignment horizontal="center" vertical="center"/>
    </xf>
    <xf numFmtId="176" fontId="8" fillId="0" borderId="43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Alignment="1">
      <alignment horizontal="right" vertical="center"/>
    </xf>
    <xf numFmtId="176" fontId="8" fillId="0" borderId="18" xfId="0" applyNumberFormat="1" applyFont="1" applyFill="1" applyBorder="1" applyAlignment="1">
      <alignment horizontal="right" vertical="center"/>
    </xf>
    <xf numFmtId="176" fontId="13" fillId="0" borderId="63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horizontal="center" vertical="center"/>
    </xf>
    <xf numFmtId="176" fontId="8" fillId="0" borderId="31" xfId="0" applyNumberFormat="1" applyFont="1" applyFill="1" applyBorder="1" applyAlignment="1">
      <alignment horizontal="left" vertical="center"/>
    </xf>
    <xf numFmtId="176" fontId="8" fillId="0" borderId="64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Alignment="1">
      <alignment vertical="center"/>
    </xf>
    <xf numFmtId="176" fontId="22" fillId="0" borderId="2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vertical="center"/>
    </xf>
    <xf numFmtId="176" fontId="22" fillId="0" borderId="9" xfId="0" applyNumberFormat="1" applyFont="1" applyFill="1" applyBorder="1" applyAlignment="1">
      <alignment horizontal="right" vertical="center"/>
    </xf>
    <xf numFmtId="0" fontId="29" fillId="0" borderId="0" xfId="3" applyFont="1" applyAlignment="1">
      <alignment horizontal="left" vertical="center"/>
    </xf>
    <xf numFmtId="0" fontId="29" fillId="0" borderId="0" xfId="3" applyFont="1" applyAlignment="1">
      <alignment horizontal="center" vertical="center"/>
    </xf>
    <xf numFmtId="0" fontId="44" fillId="0" borderId="10" xfId="3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96" fontId="8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left" vertical="center"/>
    </xf>
    <xf numFmtId="176" fontId="27" fillId="0" borderId="0" xfId="0" applyNumberFormat="1" applyFont="1" applyFill="1" applyBorder="1" applyAlignment="1">
      <alignment horizontal="left" vertical="center"/>
    </xf>
    <xf numFmtId="176" fontId="28" fillId="0" borderId="0" xfId="0" applyNumberFormat="1" applyFont="1" applyFill="1" applyBorder="1" applyAlignment="1">
      <alignment horizontal="left" vertical="center"/>
    </xf>
    <xf numFmtId="176" fontId="8" fillId="0" borderId="20" xfId="0" applyNumberFormat="1" applyFont="1" applyFill="1" applyBorder="1" applyAlignment="1">
      <alignment horizontal="center" vertical="center"/>
    </xf>
    <xf numFmtId="176" fontId="25" fillId="0" borderId="1" xfId="2" applyNumberFormat="1" applyFont="1" applyFill="1" applyBorder="1" applyAlignment="1">
      <alignment horizontal="center" vertical="center"/>
    </xf>
    <xf numFmtId="176" fontId="25" fillId="0" borderId="4" xfId="2" applyNumberFormat="1" applyFont="1" applyFill="1" applyBorder="1" applyAlignment="1">
      <alignment horizontal="center" vertical="center"/>
    </xf>
    <xf numFmtId="176" fontId="25" fillId="0" borderId="15" xfId="2" applyNumberFormat="1" applyFont="1" applyFill="1" applyBorder="1" applyAlignment="1">
      <alignment horizontal="center" vertical="center"/>
    </xf>
    <xf numFmtId="176" fontId="25" fillId="0" borderId="4" xfId="0" applyNumberFormat="1" applyFont="1" applyFill="1" applyBorder="1" applyAlignment="1">
      <alignment horizontal="center" vertical="center"/>
    </xf>
    <xf numFmtId="176" fontId="25" fillId="0" borderId="6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right" vertical="center"/>
    </xf>
    <xf numFmtId="176" fontId="13" fillId="0" borderId="7" xfId="0" applyNumberFormat="1" applyFont="1" applyFill="1" applyBorder="1" applyAlignment="1">
      <alignment horizontal="right" vertical="center"/>
    </xf>
    <xf numFmtId="176" fontId="13" fillId="0" borderId="44" xfId="0" applyNumberFormat="1" applyFont="1" applyFill="1" applyBorder="1" applyAlignment="1">
      <alignment horizontal="right" vertical="center"/>
    </xf>
    <xf numFmtId="176" fontId="13" fillId="0" borderId="4" xfId="0" applyNumberFormat="1" applyFont="1" applyFill="1" applyBorder="1" applyAlignment="1">
      <alignment horizontal="right" vertical="center"/>
    </xf>
    <xf numFmtId="176" fontId="13" fillId="0" borderId="0" xfId="0" applyNumberFormat="1" applyFont="1" applyFill="1" applyBorder="1" applyAlignment="1">
      <alignment horizontal="right" vertical="center"/>
    </xf>
    <xf numFmtId="176" fontId="13" fillId="0" borderId="42" xfId="0" applyNumberFormat="1" applyFont="1" applyFill="1" applyBorder="1" applyAlignment="1">
      <alignment horizontal="right" vertical="center"/>
    </xf>
    <xf numFmtId="176" fontId="25" fillId="0" borderId="6" xfId="2" applyNumberFormat="1" applyFont="1" applyFill="1" applyBorder="1" applyAlignment="1">
      <alignment horizontal="center" vertical="center"/>
    </xf>
    <xf numFmtId="176" fontId="22" fillId="0" borderId="30" xfId="0" applyNumberFormat="1" applyFont="1" applyFill="1" applyBorder="1" applyAlignment="1">
      <alignment horizontal="center" vertical="center"/>
    </xf>
    <xf numFmtId="176" fontId="22" fillId="0" borderId="23" xfId="0" applyNumberFormat="1" applyFont="1" applyFill="1" applyBorder="1" applyAlignment="1">
      <alignment horizontal="center" vertical="center"/>
    </xf>
    <xf numFmtId="176" fontId="22" fillId="0" borderId="24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13" fillId="0" borderId="7" xfId="0" applyNumberFormat="1" applyFont="1" applyFill="1" applyBorder="1" applyAlignment="1">
      <alignment horizontal="center" vertical="center"/>
    </xf>
    <xf numFmtId="176" fontId="22" fillId="0" borderId="22" xfId="0" applyNumberFormat="1" applyFont="1" applyFill="1" applyBorder="1" applyAlignment="1">
      <alignment horizontal="center" vertical="center"/>
    </xf>
    <xf numFmtId="176" fontId="20" fillId="0" borderId="7" xfId="0" applyNumberFormat="1" applyFont="1" applyFill="1" applyBorder="1" applyAlignment="1">
      <alignment horizontal="center" vertical="center"/>
    </xf>
    <xf numFmtId="176" fontId="20" fillId="0" borderId="8" xfId="0" applyNumberFormat="1" applyFont="1" applyFill="1" applyBorder="1" applyAlignment="1">
      <alignment horizontal="center" vertical="center"/>
    </xf>
    <xf numFmtId="176" fontId="25" fillId="0" borderId="17" xfId="2" applyNumberFormat="1" applyFont="1" applyFill="1" applyBorder="1" applyAlignment="1">
      <alignment horizontal="center" vertical="center"/>
    </xf>
    <xf numFmtId="176" fontId="8" fillId="0" borderId="1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right" vertical="center"/>
    </xf>
    <xf numFmtId="176" fontId="15" fillId="0" borderId="0" xfId="0" applyNumberFormat="1" applyFont="1" applyFill="1" applyBorder="1" applyAlignment="1">
      <alignment horizontal="right" vertical="center"/>
    </xf>
    <xf numFmtId="176" fontId="8" fillId="0" borderId="6" xfId="0" applyNumberFormat="1" applyFont="1" applyFill="1" applyBorder="1" applyAlignment="1">
      <alignment horizontal="right" vertical="center"/>
    </xf>
    <xf numFmtId="176" fontId="8" fillId="0" borderId="7" xfId="0" applyNumberFormat="1" applyFont="1" applyFill="1" applyBorder="1" applyAlignment="1">
      <alignment horizontal="right" vertical="center"/>
    </xf>
    <xf numFmtId="176" fontId="8" fillId="0" borderId="44" xfId="0" applyNumberFormat="1" applyFont="1" applyFill="1" applyBorder="1" applyAlignment="1">
      <alignment horizontal="right" vertical="center"/>
    </xf>
    <xf numFmtId="176" fontId="13" fillId="0" borderId="38" xfId="0" applyNumberFormat="1" applyFont="1" applyFill="1" applyBorder="1" applyAlignment="1">
      <alignment horizontal="center" vertical="center" wrapText="1"/>
    </xf>
    <xf numFmtId="176" fontId="13" fillId="0" borderId="5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/>
    </xf>
    <xf numFmtId="56" fontId="26" fillId="0" borderId="0" xfId="0" applyNumberFormat="1" applyFont="1" applyFill="1" applyBorder="1" applyAlignment="1">
      <alignment horizontal="left" vertical="center"/>
    </xf>
    <xf numFmtId="176" fontId="26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15" xfId="0" applyNumberFormat="1" applyFont="1" applyFill="1" applyBorder="1" applyAlignment="1">
      <alignment horizontal="right" vertical="center"/>
    </xf>
    <xf numFmtId="176" fontId="8" fillId="0" borderId="16" xfId="0" applyNumberFormat="1" applyFont="1" applyFill="1" applyBorder="1" applyAlignment="1">
      <alignment horizontal="right" vertical="center"/>
    </xf>
    <xf numFmtId="176" fontId="22" fillId="0" borderId="30" xfId="2" applyNumberFormat="1" applyFont="1" applyFill="1" applyBorder="1" applyAlignment="1">
      <alignment horizontal="center" vertical="center"/>
    </xf>
    <xf numFmtId="176" fontId="22" fillId="0" borderId="24" xfId="2" applyNumberFormat="1" applyFont="1" applyFill="1" applyBorder="1" applyAlignment="1">
      <alignment horizontal="center" vertical="center"/>
    </xf>
    <xf numFmtId="176" fontId="8" fillId="0" borderId="58" xfId="0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/>
    </xf>
    <xf numFmtId="176" fontId="8" fillId="0" borderId="42" xfId="0" applyNumberFormat="1" applyFont="1" applyFill="1" applyBorder="1" applyAlignment="1">
      <alignment horizontal="right" vertical="center"/>
    </xf>
    <xf numFmtId="176" fontId="13" fillId="0" borderId="0" xfId="0" applyNumberFormat="1" applyFont="1" applyFill="1" applyBorder="1" applyAlignment="1">
      <alignment horizontal="left" vertical="center"/>
    </xf>
    <xf numFmtId="176" fontId="13" fillId="0" borderId="18" xfId="0" applyNumberFormat="1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47" xfId="0" applyNumberFormat="1" applyFont="1" applyFill="1" applyBorder="1" applyAlignment="1">
      <alignment horizontal="center" vertical="center" wrapText="1"/>
    </xf>
    <xf numFmtId="176" fontId="22" fillId="0" borderId="0" xfId="0" applyNumberFormat="1" applyFont="1" applyFill="1" applyBorder="1" applyAlignment="1">
      <alignment horizontal="center" vertical="center"/>
    </xf>
    <xf numFmtId="176" fontId="22" fillId="0" borderId="5" xfId="0" applyNumberFormat="1" applyFont="1" applyFill="1" applyBorder="1" applyAlignment="1">
      <alignment horizontal="center" vertical="center"/>
    </xf>
    <xf numFmtId="176" fontId="22" fillId="0" borderId="7" xfId="0" applyNumberFormat="1" applyFont="1" applyFill="1" applyBorder="1" applyAlignment="1">
      <alignment horizontal="center" vertical="center"/>
    </xf>
    <xf numFmtId="176" fontId="13" fillId="0" borderId="56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left" vertical="center"/>
    </xf>
    <xf numFmtId="176" fontId="25" fillId="0" borderId="15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176" fontId="27" fillId="0" borderId="0" xfId="0" applyNumberFormat="1" applyFont="1" applyFill="1" applyBorder="1" applyAlignment="1">
      <alignment horizontal="center" vertical="center"/>
    </xf>
    <xf numFmtId="176" fontId="27" fillId="0" borderId="5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/>
    </xf>
    <xf numFmtId="176" fontId="20" fillId="0" borderId="16" xfId="0" applyNumberFormat="1" applyFont="1" applyFill="1" applyBorder="1" applyAlignment="1">
      <alignment horizontal="center" vertical="center"/>
    </xf>
    <xf numFmtId="176" fontId="20" fillId="0" borderId="20" xfId="0" applyNumberFormat="1" applyFont="1" applyFill="1" applyBorder="1" applyAlignment="1">
      <alignment horizontal="center" vertical="center"/>
    </xf>
    <xf numFmtId="176" fontId="27" fillId="0" borderId="16" xfId="0" applyNumberFormat="1" applyFont="1" applyFill="1" applyBorder="1" applyAlignment="1">
      <alignment horizontal="left" vertical="center"/>
    </xf>
    <xf numFmtId="176" fontId="13" fillId="0" borderId="16" xfId="0" applyNumberFormat="1" applyFont="1" applyFill="1" applyBorder="1" applyAlignment="1">
      <alignment horizontal="right" vertical="center"/>
    </xf>
    <xf numFmtId="176" fontId="13" fillId="0" borderId="58" xfId="0" applyNumberFormat="1" applyFont="1" applyFill="1" applyBorder="1" applyAlignment="1">
      <alignment horizontal="right" vertical="center"/>
    </xf>
    <xf numFmtId="176" fontId="13" fillId="0" borderId="54" xfId="0" applyNumberFormat="1" applyFont="1" applyFill="1" applyBorder="1" applyAlignment="1">
      <alignment horizontal="center" vertical="center" wrapText="1"/>
    </xf>
    <xf numFmtId="176" fontId="13" fillId="0" borderId="55" xfId="0" applyNumberFormat="1" applyFont="1" applyFill="1" applyBorder="1" applyAlignment="1">
      <alignment horizontal="center" vertical="center" wrapText="1"/>
    </xf>
    <xf numFmtId="182" fontId="27" fillId="0" borderId="0" xfId="0" applyNumberFormat="1" applyFont="1" applyFill="1" applyBorder="1" applyAlignment="1">
      <alignment horizontal="left" vertical="center"/>
    </xf>
    <xf numFmtId="195" fontId="22" fillId="0" borderId="0" xfId="0" applyNumberFormat="1" applyFont="1" applyFill="1" applyAlignment="1">
      <alignment horizontal="center" vertical="center"/>
    </xf>
    <xf numFmtId="176" fontId="8" fillId="0" borderId="18" xfId="0" applyNumberFormat="1" applyFont="1" applyFill="1" applyBorder="1" applyAlignment="1">
      <alignment horizontal="right" vertical="center"/>
    </xf>
    <xf numFmtId="176" fontId="27" fillId="0" borderId="18" xfId="0" applyNumberFormat="1" applyFont="1" applyFill="1" applyBorder="1" applyAlignment="1">
      <alignment horizontal="center" vertical="center"/>
    </xf>
    <xf numFmtId="176" fontId="26" fillId="0" borderId="0" xfId="0" applyNumberFormat="1" applyFont="1" applyFill="1" applyAlignment="1">
      <alignment horizontal="left" vertical="center"/>
    </xf>
    <xf numFmtId="176" fontId="26" fillId="0" borderId="5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Alignment="1">
      <alignment horizontal="right" vertical="center"/>
    </xf>
    <xf numFmtId="176" fontId="59" fillId="0" borderId="0" xfId="0" applyNumberFormat="1" applyFont="1" applyFill="1" applyBorder="1" applyAlignment="1">
      <alignment horizontal="center" vertical="center"/>
    </xf>
    <xf numFmtId="176" fontId="25" fillId="0" borderId="17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176" fontId="8" fillId="0" borderId="38" xfId="0" applyNumberFormat="1" applyFont="1" applyFill="1" applyBorder="1" applyAlignment="1">
      <alignment horizontal="center" vertical="center" wrapText="1"/>
    </xf>
    <xf numFmtId="176" fontId="8" fillId="0" borderId="50" xfId="0" applyNumberFormat="1" applyFont="1" applyFill="1" applyBorder="1" applyAlignment="1">
      <alignment horizontal="center" vertical="center" wrapText="1"/>
    </xf>
    <xf numFmtId="176" fontId="8" fillId="0" borderId="56" xfId="0" applyNumberFormat="1" applyFont="1" applyFill="1" applyBorder="1" applyAlignment="1">
      <alignment horizontal="center" vertical="center" wrapText="1"/>
    </xf>
    <xf numFmtId="176" fontId="8" fillId="0" borderId="57" xfId="0" applyNumberFormat="1" applyFont="1" applyFill="1" applyBorder="1" applyAlignment="1">
      <alignment horizontal="center" vertical="center" wrapText="1"/>
    </xf>
    <xf numFmtId="182" fontId="22" fillId="0" borderId="18" xfId="0" applyNumberFormat="1" applyFont="1" applyFill="1" applyBorder="1" applyAlignment="1">
      <alignment horizontal="left" vertical="center"/>
    </xf>
    <xf numFmtId="176" fontId="10" fillId="0" borderId="7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95" fontId="22" fillId="0" borderId="30" xfId="0" applyNumberFormat="1" applyFont="1" applyFill="1" applyBorder="1" applyAlignment="1">
      <alignment horizontal="center" vertical="center"/>
    </xf>
    <xf numFmtId="195" fontId="22" fillId="0" borderId="23" xfId="0" applyNumberFormat="1" applyFont="1" applyFill="1" applyBorder="1" applyAlignment="1">
      <alignment horizontal="center" vertical="center"/>
    </xf>
    <xf numFmtId="195" fontId="22" fillId="0" borderId="24" xfId="0" applyNumberFormat="1" applyFont="1" applyFill="1" applyBorder="1" applyAlignment="1">
      <alignment horizontal="center" vertical="center"/>
    </xf>
    <xf numFmtId="176" fontId="8" fillId="0" borderId="47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/>
    </xf>
    <xf numFmtId="176" fontId="22" fillId="0" borderId="16" xfId="0" applyNumberFormat="1" applyFont="1" applyFill="1" applyBorder="1" applyAlignment="1">
      <alignment horizontal="center" vertical="center"/>
    </xf>
    <xf numFmtId="176" fontId="22" fillId="0" borderId="20" xfId="0" applyNumberFormat="1" applyFont="1" applyFill="1" applyBorder="1" applyAlignment="1">
      <alignment horizontal="center" vertical="center"/>
    </xf>
    <xf numFmtId="176" fontId="10" fillId="0" borderId="16" xfId="0" applyNumberFormat="1" applyFont="1" applyFill="1" applyBorder="1" applyAlignment="1">
      <alignment horizontal="center" vertical="center"/>
    </xf>
    <xf numFmtId="176" fontId="10" fillId="0" borderId="20" xfId="0" applyNumberFormat="1" applyFont="1" applyFill="1" applyBorder="1" applyAlignment="1">
      <alignment horizontal="center" vertical="center"/>
    </xf>
    <xf numFmtId="176" fontId="27" fillId="0" borderId="0" xfId="0" applyNumberFormat="1" applyFont="1" applyFill="1" applyAlignment="1">
      <alignment horizontal="center" vertical="center"/>
    </xf>
    <xf numFmtId="176" fontId="8" fillId="0" borderId="16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right" vertical="center"/>
    </xf>
    <xf numFmtId="176" fontId="13" fillId="0" borderId="2" xfId="0" applyNumberFormat="1" applyFont="1" applyFill="1" applyBorder="1" applyAlignment="1">
      <alignment horizontal="left" vertical="center"/>
    </xf>
    <xf numFmtId="176" fontId="18" fillId="0" borderId="2" xfId="0" applyNumberFormat="1" applyFont="1" applyFill="1" applyBorder="1" applyAlignment="1">
      <alignment horizontal="left" vertical="center"/>
    </xf>
    <xf numFmtId="176" fontId="8" fillId="0" borderId="10" xfId="0" applyNumberFormat="1" applyFont="1" applyFill="1" applyBorder="1" applyAlignment="1">
      <alignment horizontal="center" vertical="center"/>
    </xf>
    <xf numFmtId="176" fontId="25" fillId="0" borderId="25" xfId="2" applyNumberFormat="1" applyFont="1" applyFill="1" applyBorder="1" applyAlignment="1">
      <alignment horizontal="center" vertical="center"/>
    </xf>
    <xf numFmtId="176" fontId="25" fillId="0" borderId="12" xfId="2" applyNumberFormat="1" applyFont="1" applyFill="1" applyBorder="1" applyAlignment="1">
      <alignment horizontal="center" vertical="center"/>
    </xf>
    <xf numFmtId="176" fontId="8" fillId="0" borderId="41" xfId="0" applyNumberFormat="1" applyFont="1" applyFill="1" applyBorder="1" applyAlignment="1">
      <alignment horizontal="center" vertical="center"/>
    </xf>
    <xf numFmtId="176" fontId="13" fillId="0" borderId="45" xfId="0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horizontal="center" vertical="center"/>
    </xf>
    <xf numFmtId="176" fontId="27" fillId="0" borderId="2" xfId="0" applyNumberFormat="1" applyFont="1" applyFill="1" applyBorder="1" applyAlignment="1">
      <alignment horizontal="left" vertical="center"/>
    </xf>
    <xf numFmtId="176" fontId="26" fillId="0" borderId="2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left" vertical="center"/>
    </xf>
    <xf numFmtId="176" fontId="23" fillId="0" borderId="0" xfId="0" applyNumberFormat="1" applyFont="1" applyFill="1" applyBorder="1" applyAlignment="1">
      <alignment horizontal="center" vertical="center"/>
    </xf>
    <xf numFmtId="176" fontId="23" fillId="0" borderId="5" xfId="0" applyNumberFormat="1" applyFont="1" applyFill="1" applyBorder="1" applyAlignment="1">
      <alignment horizontal="center" vertical="center"/>
    </xf>
    <xf numFmtId="176" fontId="23" fillId="0" borderId="7" xfId="0" applyNumberFormat="1" applyFont="1" applyFill="1" applyBorder="1" applyAlignment="1">
      <alignment horizontal="center" vertical="center"/>
    </xf>
    <xf numFmtId="176" fontId="23" fillId="0" borderId="8" xfId="0" applyNumberFormat="1" applyFont="1" applyFill="1" applyBorder="1" applyAlignment="1">
      <alignment horizontal="center" vertical="center"/>
    </xf>
    <xf numFmtId="176" fontId="27" fillId="0" borderId="0" xfId="0" applyNumberFormat="1" applyFont="1" applyFill="1" applyAlignment="1">
      <alignment horizontal="left" vertical="center"/>
    </xf>
    <xf numFmtId="176" fontId="26" fillId="0" borderId="5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/>
    </xf>
    <xf numFmtId="176" fontId="20" fillId="0" borderId="5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right" vertical="center"/>
    </xf>
    <xf numFmtId="56" fontId="26" fillId="0" borderId="0" xfId="0" applyNumberFormat="1" applyFont="1" applyFill="1" applyBorder="1" applyAlignment="1">
      <alignment horizontal="center" vertical="center"/>
    </xf>
    <xf numFmtId="56" fontId="27" fillId="0" borderId="0" xfId="0" applyNumberFormat="1" applyFont="1" applyFill="1" applyAlignment="1">
      <alignment horizontal="left" vertical="center"/>
    </xf>
    <xf numFmtId="176" fontId="13" fillId="0" borderId="15" xfId="0" applyNumberFormat="1" applyFont="1" applyFill="1" applyBorder="1" applyAlignment="1">
      <alignment horizontal="right" vertical="center"/>
    </xf>
    <xf numFmtId="3" fontId="22" fillId="0" borderId="30" xfId="0" applyNumberFormat="1" applyFont="1" applyFill="1" applyBorder="1" applyAlignment="1">
      <alignment horizontal="center" vertical="center"/>
    </xf>
    <xf numFmtId="3" fontId="22" fillId="0" borderId="24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16" xfId="0" applyNumberFormat="1" applyFont="1" applyFill="1" applyBorder="1" applyAlignment="1">
      <alignment horizontal="center" vertical="center"/>
    </xf>
    <xf numFmtId="176" fontId="21" fillId="0" borderId="20" xfId="0" applyNumberFormat="1" applyFont="1" applyFill="1" applyBorder="1" applyAlignment="1">
      <alignment horizontal="center" vertical="center"/>
    </xf>
    <xf numFmtId="176" fontId="38" fillId="0" borderId="0" xfId="0" applyNumberFormat="1" applyFont="1" applyFill="1" applyAlignment="1">
      <alignment horizontal="center" vertical="center" wrapText="1"/>
    </xf>
    <xf numFmtId="176" fontId="38" fillId="0" borderId="5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Fill="1" applyAlignment="1">
      <alignment horizontal="center" vertical="center"/>
    </xf>
    <xf numFmtId="176" fontId="15" fillId="0" borderId="16" xfId="0" applyNumberFormat="1" applyFont="1" applyFill="1" applyBorder="1" applyAlignment="1">
      <alignment horizontal="center" vertical="center"/>
    </xf>
    <xf numFmtId="176" fontId="15" fillId="0" borderId="20" xfId="0" applyNumberFormat="1" applyFont="1" applyFill="1" applyBorder="1" applyAlignment="1">
      <alignment horizontal="center" vertical="center"/>
    </xf>
    <xf numFmtId="176" fontId="21" fillId="0" borderId="7" xfId="0" applyNumberFormat="1" applyFont="1" applyFill="1" applyBorder="1" applyAlignment="1">
      <alignment horizontal="center" vertical="center"/>
    </xf>
    <xf numFmtId="180" fontId="22" fillId="0" borderId="30" xfId="0" applyNumberFormat="1" applyFont="1" applyFill="1" applyBorder="1" applyAlignment="1">
      <alignment horizontal="center" vertical="center"/>
    </xf>
    <xf numFmtId="180" fontId="22" fillId="0" borderId="24" xfId="0" applyNumberFormat="1" applyFont="1" applyFill="1" applyBorder="1" applyAlignment="1">
      <alignment horizontal="center" vertical="center"/>
    </xf>
    <xf numFmtId="176" fontId="13" fillId="0" borderId="53" xfId="0" applyNumberFormat="1" applyFont="1" applyFill="1" applyBorder="1" applyAlignment="1">
      <alignment horizontal="center" vertical="center" wrapText="1"/>
    </xf>
    <xf numFmtId="176" fontId="25" fillId="0" borderId="2" xfId="0" applyNumberFormat="1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176" fontId="25" fillId="0" borderId="16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left" vertical="center" wrapText="1"/>
    </xf>
    <xf numFmtId="56" fontId="27" fillId="0" borderId="0" xfId="0" applyNumberFormat="1" applyFont="1" applyFill="1" applyBorder="1" applyAlignment="1">
      <alignment horizontal="left" vertical="center"/>
    </xf>
    <xf numFmtId="176" fontId="13" fillId="0" borderId="15" xfId="0" applyNumberFormat="1" applyFont="1" applyFill="1" applyBorder="1" applyAlignment="1">
      <alignment horizontal="center" vertical="center"/>
    </xf>
    <xf numFmtId="176" fontId="13" fillId="0" borderId="16" xfId="0" applyNumberFormat="1" applyFont="1" applyFill="1" applyBorder="1" applyAlignment="1">
      <alignment horizontal="center" vertical="center"/>
    </xf>
    <xf numFmtId="176" fontId="13" fillId="0" borderId="58" xfId="0" applyNumberFormat="1" applyFont="1" applyFill="1" applyBorder="1" applyAlignment="1">
      <alignment horizontal="center" vertical="center"/>
    </xf>
    <xf numFmtId="176" fontId="25" fillId="0" borderId="26" xfId="2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9" fillId="0" borderId="2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left" vertical="center"/>
    </xf>
    <xf numFmtId="56" fontId="26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16" xfId="0" applyNumberFormat="1" applyFont="1" applyFill="1" applyBorder="1" applyAlignment="1">
      <alignment horizontal="right" vertical="center" shrinkToFit="1"/>
    </xf>
    <xf numFmtId="176" fontId="21" fillId="0" borderId="18" xfId="0" applyNumberFormat="1" applyFont="1" applyFill="1" applyBorder="1" applyAlignment="1">
      <alignment horizontal="center" vertical="center" wrapText="1"/>
    </xf>
    <xf numFmtId="176" fontId="21" fillId="0" borderId="19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center" vertical="center"/>
    </xf>
    <xf numFmtId="176" fontId="15" fillId="0" borderId="8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26" fillId="0" borderId="0" xfId="0" applyNumberFormat="1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right" vertical="center"/>
    </xf>
    <xf numFmtId="176" fontId="59" fillId="0" borderId="0" xfId="0" applyNumberFormat="1" applyFont="1" applyFill="1" applyAlignment="1">
      <alignment horizontal="left" vertical="center"/>
    </xf>
    <xf numFmtId="176" fontId="12" fillId="0" borderId="16" xfId="0" applyNumberFormat="1" applyFont="1" applyFill="1" applyBorder="1" applyAlignment="1">
      <alignment horizontal="left" vertical="center" shrinkToFit="1"/>
    </xf>
    <xf numFmtId="176" fontId="7" fillId="0" borderId="0" xfId="0" applyNumberFormat="1" applyFont="1" applyFill="1" applyAlignment="1">
      <alignment horizontal="left" vertical="center"/>
    </xf>
    <xf numFmtId="176" fontId="7" fillId="0" borderId="5" xfId="0" applyNumberFormat="1" applyFont="1" applyFill="1" applyBorder="1" applyAlignment="1">
      <alignment horizontal="left" vertical="center"/>
    </xf>
    <xf numFmtId="176" fontId="13" fillId="0" borderId="57" xfId="0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center" vertical="center" shrinkToFit="1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/>
    </xf>
    <xf numFmtId="176" fontId="17" fillId="0" borderId="5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right" vertical="center" shrinkToFit="1"/>
    </xf>
    <xf numFmtId="176" fontId="9" fillId="0" borderId="3" xfId="0" applyNumberFormat="1" applyFont="1" applyFill="1" applyBorder="1" applyAlignment="1">
      <alignment horizontal="center" vertical="center"/>
    </xf>
    <xf numFmtId="176" fontId="25" fillId="0" borderId="2" xfId="2" applyNumberFormat="1" applyFont="1" applyFill="1" applyBorder="1" applyAlignment="1">
      <alignment horizontal="center" vertical="center"/>
    </xf>
    <xf numFmtId="176" fontId="25" fillId="0" borderId="0" xfId="2" applyNumberFormat="1" applyFont="1" applyFill="1" applyBorder="1" applyAlignment="1">
      <alignment horizontal="center" vertical="center"/>
    </xf>
    <xf numFmtId="176" fontId="25" fillId="0" borderId="7" xfId="2" applyNumberFormat="1" applyFont="1" applyFill="1" applyBorder="1" applyAlignment="1">
      <alignment horizontal="center" vertical="center"/>
    </xf>
    <xf numFmtId="176" fontId="9" fillId="0" borderId="19" xfId="0" applyNumberFormat="1" applyFont="1" applyFill="1" applyBorder="1" applyAlignment="1">
      <alignment horizontal="center" vertical="center"/>
    </xf>
    <xf numFmtId="176" fontId="26" fillId="0" borderId="16" xfId="0" applyNumberFormat="1" applyFont="1" applyFill="1" applyBorder="1" applyAlignment="1">
      <alignment horizontal="center" vertical="center"/>
    </xf>
    <xf numFmtId="176" fontId="26" fillId="0" borderId="20" xfId="0" applyNumberFormat="1" applyFont="1" applyFill="1" applyBorder="1" applyAlignment="1">
      <alignment horizontal="center" vertical="center"/>
    </xf>
    <xf numFmtId="176" fontId="21" fillId="0" borderId="18" xfId="0" applyNumberFormat="1" applyFont="1" applyFill="1" applyBorder="1" applyAlignment="1">
      <alignment horizontal="center" vertical="center"/>
    </xf>
    <xf numFmtId="176" fontId="21" fillId="0" borderId="19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left" vertical="center" shrinkToFit="1"/>
    </xf>
    <xf numFmtId="176" fontId="8" fillId="0" borderId="0" xfId="0" applyNumberFormat="1" applyFont="1" applyFill="1" applyAlignment="1">
      <alignment horizontal="left" vertical="center"/>
    </xf>
    <xf numFmtId="176" fontId="13" fillId="0" borderId="16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Alignment="1">
      <alignment horizontal="center" vertical="center"/>
    </xf>
    <xf numFmtId="176" fontId="13" fillId="0" borderId="16" xfId="0" applyNumberFormat="1" applyFont="1" applyFill="1" applyBorder="1" applyAlignment="1">
      <alignment horizontal="left" vertical="center" shrinkToFit="1"/>
    </xf>
    <xf numFmtId="176" fontId="15" fillId="0" borderId="18" xfId="0" applyNumberFormat="1" applyFont="1" applyFill="1" applyBorder="1" applyAlignment="1">
      <alignment horizontal="left" vertical="center" shrinkToFit="1"/>
    </xf>
    <xf numFmtId="176" fontId="15" fillId="0" borderId="0" xfId="0" applyNumberFormat="1" applyFont="1" applyFill="1" applyBorder="1" applyAlignment="1">
      <alignment horizontal="left" vertical="center" shrinkToFit="1"/>
    </xf>
    <xf numFmtId="176" fontId="13" fillId="0" borderId="7" xfId="0" applyNumberFormat="1" applyFont="1" applyFill="1" applyBorder="1" applyAlignment="1">
      <alignment horizontal="left" vertical="center" shrinkToFit="1"/>
    </xf>
    <xf numFmtId="176" fontId="15" fillId="0" borderId="13" xfId="0" applyNumberFormat="1" applyFont="1" applyFill="1" applyBorder="1" applyAlignment="1">
      <alignment horizontal="left" vertical="center" shrinkToFit="1"/>
    </xf>
    <xf numFmtId="176" fontId="7" fillId="0" borderId="18" xfId="0" applyNumberFormat="1" applyFont="1" applyFill="1" applyBorder="1" applyAlignment="1">
      <alignment horizontal="left" vertical="center"/>
    </xf>
    <xf numFmtId="176" fontId="7" fillId="0" borderId="19" xfId="0" applyNumberFormat="1" applyFont="1" applyFill="1" applyBorder="1" applyAlignment="1">
      <alignment horizontal="left" vertical="center"/>
    </xf>
    <xf numFmtId="176" fontId="8" fillId="0" borderId="14" xfId="0" applyNumberFormat="1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176" fontId="15" fillId="0" borderId="18" xfId="0" applyNumberFormat="1" applyFont="1" applyFill="1" applyBorder="1" applyAlignment="1">
      <alignment horizontal="left" vertical="center"/>
    </xf>
    <xf numFmtId="176" fontId="27" fillId="0" borderId="0" xfId="0" applyNumberFormat="1" applyFont="1" applyFill="1" applyBorder="1" applyAlignment="1">
      <alignment vertical="center"/>
    </xf>
    <xf numFmtId="176" fontId="27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Fill="1" applyAlignment="1">
      <alignment horizontal="center" vertical="center" shrinkToFit="1"/>
    </xf>
    <xf numFmtId="176" fontId="12" fillId="0" borderId="5" xfId="0" applyNumberFormat="1" applyFont="1" applyFill="1" applyBorder="1" applyAlignment="1">
      <alignment horizontal="center" vertical="center" shrinkToFit="1"/>
    </xf>
    <xf numFmtId="176" fontId="26" fillId="0" borderId="16" xfId="0" applyNumberFormat="1" applyFont="1" applyFill="1" applyBorder="1" applyAlignment="1">
      <alignment horizontal="center" vertical="center" shrinkToFit="1"/>
    </xf>
    <xf numFmtId="176" fontId="8" fillId="0" borderId="0" xfId="0" applyNumberFormat="1" applyFont="1" applyFill="1" applyAlignment="1">
      <alignment horizontal="center" vertical="center"/>
    </xf>
    <xf numFmtId="176" fontId="15" fillId="0" borderId="2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176" fontId="1" fillId="2" borderId="11" xfId="0" applyNumberFormat="1" applyFont="1" applyFill="1" applyBorder="1" applyAlignment="1">
      <alignment horizontal="center" vertical="center"/>
    </xf>
    <xf numFmtId="176" fontId="1" fillId="2" borderId="10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26" fillId="0" borderId="28" xfId="0" applyNumberFormat="1" applyFont="1" applyFill="1" applyBorder="1" applyAlignment="1">
      <alignment horizontal="left" vertical="center"/>
    </xf>
    <xf numFmtId="176" fontId="26" fillId="0" borderId="66" xfId="0" applyNumberFormat="1" applyFont="1" applyFill="1" applyBorder="1" applyAlignment="1">
      <alignment horizontal="center" vertical="center"/>
    </xf>
    <xf numFmtId="176" fontId="26" fillId="0" borderId="67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20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left" vertical="center"/>
    </xf>
    <xf numFmtId="176" fontId="9" fillId="0" borderId="18" xfId="0" applyNumberFormat="1" applyFont="1" applyFill="1" applyBorder="1" applyAlignment="1">
      <alignment horizontal="left" vertical="center"/>
    </xf>
    <xf numFmtId="176" fontId="26" fillId="0" borderId="11" xfId="0" applyNumberFormat="1" applyFont="1" applyFill="1" applyBorder="1" applyAlignment="1">
      <alignment horizontal="left" vertical="center"/>
    </xf>
    <xf numFmtId="176" fontId="26" fillId="0" borderId="7" xfId="0" applyNumberFormat="1" applyFont="1" applyFill="1" applyBorder="1" applyAlignment="1">
      <alignment horizontal="left" vertical="center"/>
    </xf>
    <xf numFmtId="176" fontId="8" fillId="0" borderId="15" xfId="0" applyNumberFormat="1" applyFont="1" applyFill="1" applyBorder="1" applyAlignment="1">
      <alignment horizontal="left" vertical="center"/>
    </xf>
    <xf numFmtId="176" fontId="8" fillId="0" borderId="16" xfId="0" applyNumberFormat="1" applyFont="1" applyFill="1" applyBorder="1" applyAlignment="1">
      <alignment horizontal="left" vertical="center"/>
    </xf>
    <xf numFmtId="182" fontId="26" fillId="0" borderId="28" xfId="0" applyNumberFormat="1" applyFont="1" applyFill="1" applyBorder="1" applyAlignment="1">
      <alignment horizontal="left" vertical="center"/>
    </xf>
    <xf numFmtId="176" fontId="26" fillId="0" borderId="62" xfId="0" applyNumberFormat="1" applyFont="1" applyFill="1" applyBorder="1" applyAlignment="1">
      <alignment horizontal="left" vertical="center"/>
    </xf>
    <xf numFmtId="176" fontId="26" fillId="0" borderId="62" xfId="0" applyNumberFormat="1" applyFont="1" applyFill="1" applyBorder="1" applyAlignment="1">
      <alignment horizontal="center" vertical="center"/>
    </xf>
    <xf numFmtId="176" fontId="26" fillId="0" borderId="30" xfId="0" applyNumberFormat="1" applyFont="1" applyFill="1" applyBorder="1" applyAlignment="1">
      <alignment horizontal="center" vertical="center"/>
    </xf>
    <xf numFmtId="176" fontId="26" fillId="0" borderId="24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3" fontId="35" fillId="0" borderId="1" xfId="0" applyNumberFormat="1" applyFont="1" applyBorder="1" applyAlignment="1">
      <alignment horizontal="center" vertical="center" shrinkToFit="1"/>
    </xf>
    <xf numFmtId="3" fontId="35" fillId="0" borderId="3" xfId="0" applyNumberFormat="1" applyFont="1" applyBorder="1" applyAlignment="1">
      <alignment horizontal="center" vertical="center" shrinkToFit="1"/>
    </xf>
    <xf numFmtId="3" fontId="35" fillId="0" borderId="4" xfId="0" applyNumberFormat="1" applyFont="1" applyBorder="1" applyAlignment="1">
      <alignment horizontal="center" vertical="center" shrinkToFit="1"/>
    </xf>
    <xf numFmtId="3" fontId="35" fillId="0" borderId="5" xfId="0" applyNumberFormat="1" applyFont="1" applyBorder="1" applyAlignment="1">
      <alignment horizontal="center" vertical="center" shrinkToFit="1"/>
    </xf>
    <xf numFmtId="0" fontId="58" fillId="0" borderId="1" xfId="0" applyFont="1" applyBorder="1" applyAlignment="1">
      <alignment horizontal="left" vertical="center"/>
    </xf>
    <xf numFmtId="0" fontId="58" fillId="0" borderId="2" xfId="0" applyFont="1" applyBorder="1" applyAlignment="1">
      <alignment horizontal="left" vertical="center"/>
    </xf>
    <xf numFmtId="0" fontId="58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58" fillId="0" borderId="4" xfId="0" applyFont="1" applyBorder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8" fillId="0" borderId="5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0" fontId="58" fillId="0" borderId="4" xfId="0" applyFont="1" applyBorder="1" applyAlignment="1">
      <alignment horizontal="left" vertical="center" wrapText="1"/>
    </xf>
    <xf numFmtId="0" fontId="58" fillId="0" borderId="0" xfId="0" applyFont="1" applyAlignment="1">
      <alignment horizontal="left" vertical="center" wrapText="1"/>
    </xf>
    <xf numFmtId="0" fontId="58" fillId="0" borderId="5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58" fillId="0" borderId="4" xfId="0" applyFont="1" applyFill="1" applyBorder="1" applyAlignment="1">
      <alignment horizontal="left" vertical="center" wrapText="1" shrinkToFit="1"/>
    </xf>
    <xf numFmtId="0" fontId="58" fillId="0" borderId="0" xfId="0" applyFont="1" applyFill="1" applyAlignment="1">
      <alignment horizontal="left" vertical="center" wrapText="1" shrinkToFit="1"/>
    </xf>
    <xf numFmtId="0" fontId="58" fillId="0" borderId="5" xfId="0" applyFont="1" applyFill="1" applyBorder="1" applyAlignment="1">
      <alignment horizontal="left" vertical="center" wrapText="1" shrinkToFit="1"/>
    </xf>
    <xf numFmtId="0" fontId="58" fillId="0" borderId="6" xfId="0" applyFont="1" applyBorder="1" applyAlignment="1">
      <alignment horizontal="left" vertical="center"/>
    </xf>
    <xf numFmtId="0" fontId="58" fillId="0" borderId="7" xfId="0" applyFont="1" applyBorder="1" applyAlignment="1">
      <alignment horizontal="left" vertical="center"/>
    </xf>
    <xf numFmtId="0" fontId="58" fillId="0" borderId="8" xfId="0" applyFont="1" applyBorder="1" applyAlignment="1">
      <alignment horizontal="left" vertical="center"/>
    </xf>
    <xf numFmtId="0" fontId="1" fillId="0" borderId="3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4" xfId="0" applyFont="1" applyFill="1" applyBorder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28" fillId="0" borderId="5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3" fontId="35" fillId="0" borderId="6" xfId="0" applyNumberFormat="1" applyFont="1" applyBorder="1" applyAlignment="1">
      <alignment horizontal="center" vertical="center" shrinkToFit="1"/>
    </xf>
    <xf numFmtId="3" fontId="35" fillId="0" borderId="8" xfId="0" applyNumberFormat="1" applyFont="1" applyBorder="1" applyAlignment="1">
      <alignment horizontal="center" vertical="center" shrinkToFit="1"/>
    </xf>
    <xf numFmtId="0" fontId="28" fillId="0" borderId="4" xfId="0" applyFont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5" xfId="0" applyFont="1" applyBorder="1" applyAlignment="1">
      <alignment vertical="top" wrapText="1"/>
    </xf>
    <xf numFmtId="0" fontId="16" fillId="0" borderId="0" xfId="0" applyFont="1" applyAlignment="1">
      <alignment vertical="center"/>
    </xf>
    <xf numFmtId="0" fontId="5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indent="1"/>
    </xf>
    <xf numFmtId="0" fontId="16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1" xfId="0" applyFont="1" applyBorder="1" applyAlignment="1">
      <alignment horizontal="left" vertical="top" wrapText="1"/>
    </xf>
    <xf numFmtId="0" fontId="16" fillId="0" borderId="45" xfId="0" applyFont="1" applyBorder="1" applyAlignment="1">
      <alignment horizontal="left" vertical="top" wrapText="1"/>
    </xf>
    <xf numFmtId="0" fontId="16" fillId="0" borderId="60" xfId="0" applyFont="1" applyBorder="1" applyAlignment="1">
      <alignment horizontal="left" vertical="top" wrapText="1"/>
    </xf>
    <xf numFmtId="0" fontId="16" fillId="2" borderId="9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0" fontId="3" fillId="0" borderId="0" xfId="3" applyFont="1" applyAlignment="1">
      <alignment horizontal="distributed" vertical="center" indent="5"/>
    </xf>
    <xf numFmtId="0" fontId="19" fillId="0" borderId="0" xfId="4" applyFont="1" applyFill="1" applyAlignment="1">
      <alignment horizontal="center" vertical="center"/>
    </xf>
    <xf numFmtId="0" fontId="5" fillId="0" borderId="9" xfId="4" applyFont="1" applyBorder="1" applyAlignment="1">
      <alignment horizontal="center" vertical="center" justifyLastLine="1"/>
    </xf>
    <xf numFmtId="0" fontId="5" fillId="0" borderId="10" xfId="4" applyFont="1" applyBorder="1" applyAlignment="1">
      <alignment horizontal="center" vertical="center" justifyLastLine="1"/>
    </xf>
    <xf numFmtId="0" fontId="43" fillId="0" borderId="9" xfId="4" applyFont="1" applyBorder="1" applyAlignment="1">
      <alignment horizontal="center" vertical="center"/>
    </xf>
    <xf numFmtId="0" fontId="43" fillId="0" borderId="10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5" fillId="0" borderId="37" xfId="4" applyFont="1" applyBorder="1" applyAlignment="1">
      <alignment horizontal="center" vertical="center"/>
    </xf>
    <xf numFmtId="0" fontId="45" fillId="0" borderId="36" xfId="4" applyFont="1" applyBorder="1" applyAlignment="1">
      <alignment horizontal="center" vertical="center"/>
    </xf>
    <xf numFmtId="0" fontId="29" fillId="0" borderId="0" xfId="3" applyFont="1" applyAlignment="1">
      <alignment horizontal="left" vertical="center"/>
    </xf>
    <xf numFmtId="0" fontId="53" fillId="0" borderId="7" xfId="4" applyFont="1" applyBorder="1">
      <alignment vertical="center"/>
    </xf>
    <xf numFmtId="0" fontId="54" fillId="0" borderId="7" xfId="0" applyFont="1" applyBorder="1" applyAlignment="1">
      <alignment vertical="center"/>
    </xf>
    <xf numFmtId="0" fontId="53" fillId="0" borderId="11" xfId="4" applyFont="1" applyBorder="1">
      <alignment vertical="center"/>
    </xf>
    <xf numFmtId="0" fontId="54" fillId="0" borderId="11" xfId="0" applyFont="1" applyBorder="1" applyAlignment="1">
      <alignment vertical="center"/>
    </xf>
    <xf numFmtId="0" fontId="44" fillId="0" borderId="9" xfId="4" applyFont="1" applyBorder="1" applyAlignment="1">
      <alignment horizontal="center" vertical="center"/>
    </xf>
    <xf numFmtId="0" fontId="44" fillId="0" borderId="10" xfId="4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1" fillId="0" borderId="7" xfId="3" applyFont="1" applyBorder="1" applyAlignment="1">
      <alignment horizontal="center"/>
    </xf>
    <xf numFmtId="0" fontId="31" fillId="0" borderId="11" xfId="3" applyFont="1" applyBorder="1" applyAlignment="1">
      <alignment horizontal="center"/>
    </xf>
    <xf numFmtId="0" fontId="29" fillId="0" borderId="9" xfId="3" applyFont="1" applyBorder="1" applyAlignment="1">
      <alignment horizontal="center" vertical="center"/>
    </xf>
    <xf numFmtId="0" fontId="29" fillId="0" borderId="10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3" fillId="0" borderId="0" xfId="3" applyFont="1" applyAlignment="1">
      <alignment horizontal="distributed" vertical="center" indent="8"/>
    </xf>
    <xf numFmtId="0" fontId="5" fillId="0" borderId="37" xfId="4" applyFont="1" applyBorder="1" applyAlignment="1">
      <alignment horizontal="center" vertical="center"/>
    </xf>
    <xf numFmtId="0" fontId="5" fillId="0" borderId="36" xfId="4" applyFont="1" applyBorder="1" applyAlignment="1">
      <alignment horizontal="center" vertical="center"/>
    </xf>
    <xf numFmtId="0" fontId="45" fillId="0" borderId="7" xfId="4" applyFont="1" applyBorder="1" applyAlignment="1">
      <alignment horizontal="center" vertical="center"/>
    </xf>
    <xf numFmtId="0" fontId="4" fillId="0" borderId="0" xfId="3" applyFont="1" applyAlignment="1">
      <alignment vertical="center"/>
    </xf>
    <xf numFmtId="0" fontId="44" fillId="0" borderId="38" xfId="3" quotePrefix="1" applyFont="1" applyBorder="1" applyAlignment="1">
      <alignment horizontal="center" vertical="center"/>
    </xf>
    <xf numFmtId="0" fontId="44" fillId="0" borderId="50" xfId="3" quotePrefix="1" applyFont="1" applyBorder="1" applyAlignment="1">
      <alignment horizontal="center" vertical="center"/>
    </xf>
    <xf numFmtId="0" fontId="44" fillId="0" borderId="47" xfId="3" quotePrefix="1" applyFont="1" applyBorder="1" applyAlignment="1">
      <alignment horizontal="center" vertical="center"/>
    </xf>
    <xf numFmtId="0" fontId="24" fillId="0" borderId="1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1" fillId="0" borderId="4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6" xfId="3" applyFont="1" applyBorder="1" applyAlignment="1">
      <alignment horizontal="center" vertical="center"/>
    </xf>
    <xf numFmtId="0" fontId="1" fillId="0" borderId="8" xfId="3" applyFont="1" applyBorder="1" applyAlignment="1">
      <alignment horizontal="center" vertical="center"/>
    </xf>
    <xf numFmtId="0" fontId="48" fillId="0" borderId="1" xfId="3" applyFont="1" applyBorder="1" applyAlignment="1">
      <alignment horizontal="left" vertical="center" wrapText="1"/>
    </xf>
    <xf numFmtId="0" fontId="48" fillId="0" borderId="2" xfId="3" applyFont="1" applyBorder="1" applyAlignment="1">
      <alignment horizontal="left" vertical="center" wrapText="1"/>
    </xf>
    <xf numFmtId="0" fontId="48" fillId="0" borderId="51" xfId="3" applyFont="1" applyBorder="1" applyAlignment="1">
      <alignment horizontal="left" vertical="center" wrapText="1"/>
    </xf>
    <xf numFmtId="0" fontId="48" fillId="0" borderId="26" xfId="3" applyFont="1" applyBorder="1" applyAlignment="1">
      <alignment horizontal="left" vertical="center" wrapText="1"/>
    </xf>
    <xf numFmtId="0" fontId="48" fillId="0" borderId="27" xfId="3" applyFont="1" applyBorder="1" applyAlignment="1">
      <alignment horizontal="left" vertical="center" wrapText="1"/>
    </xf>
    <xf numFmtId="0" fontId="48" fillId="0" borderId="46" xfId="3" applyFont="1" applyBorder="1" applyAlignment="1">
      <alignment horizontal="left" vertical="center" wrapText="1"/>
    </xf>
    <xf numFmtId="0" fontId="1" fillId="0" borderId="1" xfId="3" applyFont="1" applyBorder="1" applyAlignment="1">
      <alignment horizontal="center" vertical="center"/>
    </xf>
    <xf numFmtId="0" fontId="44" fillId="0" borderId="9" xfId="3" applyFont="1" applyBorder="1" applyAlignment="1">
      <alignment horizontal="center" vertical="center"/>
    </xf>
    <xf numFmtId="0" fontId="44" fillId="0" borderId="11" xfId="3" applyFont="1" applyBorder="1" applyAlignment="1">
      <alignment horizontal="center" vertical="center"/>
    </xf>
    <xf numFmtId="0" fontId="44" fillId="0" borderId="10" xfId="3" applyFont="1" applyBorder="1" applyAlignment="1">
      <alignment horizontal="center" vertical="center"/>
    </xf>
    <xf numFmtId="0" fontId="48" fillId="0" borderId="12" xfId="3" applyFont="1" applyBorder="1" applyAlignment="1">
      <alignment horizontal="left" vertical="center" wrapText="1"/>
    </xf>
    <xf numFmtId="0" fontId="48" fillId="0" borderId="13" xfId="3" applyFont="1" applyBorder="1" applyAlignment="1">
      <alignment horizontal="left" vertical="center" wrapText="1"/>
    </xf>
    <xf numFmtId="0" fontId="48" fillId="0" borderId="49" xfId="3" applyFont="1" applyBorder="1" applyAlignment="1">
      <alignment horizontal="left" vertical="center" wrapText="1"/>
    </xf>
    <xf numFmtId="0" fontId="3" fillId="0" borderId="0" xfId="3" applyFont="1" applyAlignment="1">
      <alignment horizontal="distributed" vertical="center" wrapText="1" indent="8"/>
    </xf>
    <xf numFmtId="0" fontId="3" fillId="0" borderId="0" xfId="3" applyFont="1" applyAlignment="1">
      <alignment horizontal="center" vertical="top"/>
    </xf>
    <xf numFmtId="0" fontId="44" fillId="0" borderId="52" xfId="3" applyFont="1" applyBorder="1" applyAlignment="1">
      <alignment horizontal="center" vertical="center"/>
    </xf>
    <xf numFmtId="0" fontId="3" fillId="0" borderId="0" xfId="3" applyFont="1" applyAlignment="1">
      <alignment horizontal="left" vertical="top"/>
    </xf>
    <xf numFmtId="0" fontId="9" fillId="0" borderId="0" xfId="3" applyFont="1" applyAlignment="1">
      <alignment horizontal="left" vertical="center" wrapText="1"/>
    </xf>
    <xf numFmtId="0" fontId="48" fillId="0" borderId="38" xfId="3" applyFont="1" applyBorder="1" applyAlignment="1">
      <alignment horizontal="center" vertical="center" wrapText="1"/>
    </xf>
    <xf numFmtId="0" fontId="48" fillId="0" borderId="50" xfId="3" applyFont="1" applyBorder="1" applyAlignment="1">
      <alignment horizontal="center" vertical="center" wrapText="1"/>
    </xf>
    <xf numFmtId="0" fontId="48" fillId="0" borderId="47" xfId="3" applyFont="1" applyBorder="1" applyAlignment="1">
      <alignment horizontal="center" vertical="center" wrapText="1"/>
    </xf>
    <xf numFmtId="0" fontId="43" fillId="0" borderId="38" xfId="3" applyFont="1" applyBorder="1" applyAlignment="1">
      <alignment horizontal="center" vertical="center" wrapText="1"/>
    </xf>
    <xf numFmtId="0" fontId="44" fillId="0" borderId="50" xfId="3" applyFont="1" applyBorder="1" applyAlignment="1">
      <alignment horizontal="center" vertical="center" wrapText="1"/>
    </xf>
    <xf numFmtId="0" fontId="44" fillId="0" borderId="47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left" vertical="center"/>
    </xf>
    <xf numFmtId="0" fontId="9" fillId="0" borderId="7" xfId="3" applyFont="1" applyBorder="1" applyAlignment="1">
      <alignment horizontal="left" vertical="center"/>
    </xf>
    <xf numFmtId="0" fontId="29" fillId="0" borderId="2" xfId="3" applyFont="1" applyBorder="1" applyAlignment="1">
      <alignment horizontal="left" vertical="center"/>
    </xf>
    <xf numFmtId="0" fontId="51" fillId="0" borderId="0" xfId="3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36" fillId="0" borderId="0" xfId="4" applyFont="1" applyAlignment="1">
      <alignment horizontal="center" vertical="center"/>
    </xf>
    <xf numFmtId="0" fontId="51" fillId="0" borderId="0" xfId="3" applyFont="1" applyAlignment="1">
      <alignment horizontal="center" vertical="center" wrapText="1"/>
    </xf>
    <xf numFmtId="0" fontId="50" fillId="0" borderId="7" xfId="3" applyFont="1" applyBorder="1" applyAlignment="1">
      <alignment horizontal="center" vertical="center"/>
    </xf>
  </cellXfs>
  <cellStyles count="6">
    <cellStyle name="桁区切り" xfId="2" builtinId="6"/>
    <cellStyle name="桁区切り 2" xfId="1" xr:uid="{00000000-0005-0000-0000-000001000000}"/>
    <cellStyle name="標準" xfId="0" builtinId="0"/>
    <cellStyle name="標準 3" xfId="5" xr:uid="{00000000-0005-0000-0000-000003000000}"/>
    <cellStyle name="標準 4" xfId="4" xr:uid="{00000000-0005-0000-0000-000004000000}"/>
    <cellStyle name="標準_4_機械使用料領収書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</xdr:row>
          <xdr:rowOff>9525</xdr:rowOff>
        </xdr:from>
        <xdr:to>
          <xdr:col>4</xdr:col>
          <xdr:colOff>0</xdr:colOff>
          <xdr:row>5</xdr:row>
          <xdr:rowOff>276225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1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19050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1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0</xdr:rowOff>
        </xdr:from>
        <xdr:to>
          <xdr:col>4</xdr:col>
          <xdr:colOff>0</xdr:colOff>
          <xdr:row>38</xdr:row>
          <xdr:rowOff>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1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0</xdr:rowOff>
        </xdr:from>
        <xdr:to>
          <xdr:col>4</xdr:col>
          <xdr:colOff>0</xdr:colOff>
          <xdr:row>38</xdr:row>
          <xdr:rowOff>0</xdr:rowOff>
        </xdr:to>
        <xdr:sp macro="" textlink="">
          <xdr:nvSpPr>
            <xdr:cNvPr id="32772" name="Check Box 4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0000000-0008-0000-0100-00000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9525</xdr:rowOff>
        </xdr:from>
        <xdr:to>
          <xdr:col>4</xdr:col>
          <xdr:colOff>0</xdr:colOff>
          <xdr:row>41</xdr:row>
          <xdr:rowOff>257175</xdr:rowOff>
        </xdr:to>
        <xdr:sp macro="" textlink="">
          <xdr:nvSpPr>
            <xdr:cNvPr id="32773" name="Check Box 5" hidden="1">
              <a:extLst>
                <a:ext uri="{63B3BB69-23CF-44E3-9099-C40C66FF867C}">
                  <a14:compatExt spid="_x0000_s32773"/>
                </a:ext>
                <a:ext uri="{FF2B5EF4-FFF2-40B4-BE49-F238E27FC236}">
                  <a16:creationId xmlns:a16="http://schemas.microsoft.com/office/drawing/2014/main" id="{00000000-0008-0000-0100-00000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54</xdr:row>
          <xdr:rowOff>0</xdr:rowOff>
        </xdr:from>
        <xdr:to>
          <xdr:col>4</xdr:col>
          <xdr:colOff>0</xdr:colOff>
          <xdr:row>55</xdr:row>
          <xdr:rowOff>38100</xdr:rowOff>
        </xdr:to>
        <xdr:sp macro="" textlink="">
          <xdr:nvSpPr>
            <xdr:cNvPr id="32775" name="Check Box 7" hidden="1">
              <a:extLst>
                <a:ext uri="{63B3BB69-23CF-44E3-9099-C40C66FF867C}">
                  <a14:compatExt spid="_x0000_s32775"/>
                </a:ext>
                <a:ext uri="{FF2B5EF4-FFF2-40B4-BE49-F238E27FC236}">
                  <a16:creationId xmlns:a16="http://schemas.microsoft.com/office/drawing/2014/main" id="{00000000-0008-0000-0100-00000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66</xdr:row>
          <xdr:rowOff>9525</xdr:rowOff>
        </xdr:from>
        <xdr:to>
          <xdr:col>4</xdr:col>
          <xdr:colOff>0</xdr:colOff>
          <xdr:row>66</xdr:row>
          <xdr:rowOff>257175</xdr:rowOff>
        </xdr:to>
        <xdr:sp macro="" textlink="">
          <xdr:nvSpPr>
            <xdr:cNvPr id="32776" name="Check Box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1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82</xdr:row>
          <xdr:rowOff>0</xdr:rowOff>
        </xdr:from>
        <xdr:to>
          <xdr:col>4</xdr:col>
          <xdr:colOff>0</xdr:colOff>
          <xdr:row>82</xdr:row>
          <xdr:rowOff>238125</xdr:rowOff>
        </xdr:to>
        <xdr:sp macro="" textlink="">
          <xdr:nvSpPr>
            <xdr:cNvPr id="32777" name="Check Box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01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9525</xdr:rowOff>
        </xdr:from>
        <xdr:to>
          <xdr:col>4</xdr:col>
          <xdr:colOff>0</xdr:colOff>
          <xdr:row>90</xdr:row>
          <xdr:rowOff>257175</xdr:rowOff>
        </xdr:to>
        <xdr:sp macro="" textlink="">
          <xdr:nvSpPr>
            <xdr:cNvPr id="32778" name="Check Box 10" hidden="1">
              <a:extLst>
                <a:ext uri="{63B3BB69-23CF-44E3-9099-C40C66FF867C}">
                  <a14:compatExt spid="_x0000_s32778"/>
                </a:ext>
                <a:ext uri="{FF2B5EF4-FFF2-40B4-BE49-F238E27FC236}">
                  <a16:creationId xmlns:a16="http://schemas.microsoft.com/office/drawing/2014/main" id="{00000000-0008-0000-0100-00000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79</xdr:row>
          <xdr:rowOff>9525</xdr:rowOff>
        </xdr:from>
        <xdr:to>
          <xdr:col>4</xdr:col>
          <xdr:colOff>0</xdr:colOff>
          <xdr:row>79</xdr:row>
          <xdr:rowOff>257175</xdr:rowOff>
        </xdr:to>
        <xdr:sp macro="" textlink="">
          <xdr:nvSpPr>
            <xdr:cNvPr id="32779" name="Check Box 11" hidden="1">
              <a:extLst>
                <a:ext uri="{63B3BB69-23CF-44E3-9099-C40C66FF867C}">
                  <a14:compatExt spid="_x0000_s32779"/>
                </a:ext>
                <a:ext uri="{FF2B5EF4-FFF2-40B4-BE49-F238E27FC236}">
                  <a16:creationId xmlns:a16="http://schemas.microsoft.com/office/drawing/2014/main" id="{00000000-0008-0000-0100-00000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98</xdr:row>
          <xdr:rowOff>9525</xdr:rowOff>
        </xdr:from>
        <xdr:to>
          <xdr:col>4</xdr:col>
          <xdr:colOff>0</xdr:colOff>
          <xdr:row>98</xdr:row>
          <xdr:rowOff>257175</xdr:rowOff>
        </xdr:to>
        <xdr:sp macro="" textlink="">
          <xdr:nvSpPr>
            <xdr:cNvPr id="32780" name="Check Box 12" hidden="1">
              <a:extLst>
                <a:ext uri="{63B3BB69-23CF-44E3-9099-C40C66FF867C}">
                  <a14:compatExt spid="_x0000_s32780"/>
                </a:ext>
                <a:ext uri="{FF2B5EF4-FFF2-40B4-BE49-F238E27FC236}">
                  <a16:creationId xmlns:a16="http://schemas.microsoft.com/office/drawing/2014/main" id="{00000000-0008-0000-0100-00000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94</xdr:row>
          <xdr:rowOff>9525</xdr:rowOff>
        </xdr:from>
        <xdr:to>
          <xdr:col>4</xdr:col>
          <xdr:colOff>0</xdr:colOff>
          <xdr:row>94</xdr:row>
          <xdr:rowOff>257175</xdr:rowOff>
        </xdr:to>
        <xdr:sp macro="" textlink="">
          <xdr:nvSpPr>
            <xdr:cNvPr id="32781" name="Check Box 13" hidden="1">
              <a:extLst>
                <a:ext uri="{63B3BB69-23CF-44E3-9099-C40C66FF867C}">
                  <a14:compatExt spid="_x0000_s32781"/>
                </a:ext>
                <a:ext uri="{FF2B5EF4-FFF2-40B4-BE49-F238E27FC236}">
                  <a16:creationId xmlns:a16="http://schemas.microsoft.com/office/drawing/2014/main" id="{00000000-0008-0000-0100-00000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101</xdr:row>
          <xdr:rowOff>9525</xdr:rowOff>
        </xdr:from>
        <xdr:to>
          <xdr:col>4</xdr:col>
          <xdr:colOff>0</xdr:colOff>
          <xdr:row>101</xdr:row>
          <xdr:rowOff>257175</xdr:rowOff>
        </xdr:to>
        <xdr:sp macro="" textlink="">
          <xdr:nvSpPr>
            <xdr:cNvPr id="32782" name="Check Box 14" hidden="1">
              <a:extLst>
                <a:ext uri="{63B3BB69-23CF-44E3-9099-C40C66FF867C}">
                  <a14:compatExt spid="_x0000_s32782"/>
                </a:ext>
                <a:ext uri="{FF2B5EF4-FFF2-40B4-BE49-F238E27FC236}">
                  <a16:creationId xmlns:a16="http://schemas.microsoft.com/office/drawing/2014/main" id="{00000000-0008-0000-0100-00000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104</xdr:row>
          <xdr:rowOff>9525</xdr:rowOff>
        </xdr:from>
        <xdr:to>
          <xdr:col>4</xdr:col>
          <xdr:colOff>0</xdr:colOff>
          <xdr:row>104</xdr:row>
          <xdr:rowOff>257175</xdr:rowOff>
        </xdr:to>
        <xdr:sp macro="" textlink="">
          <xdr:nvSpPr>
            <xdr:cNvPr id="32783" name="Check Box 15" hidden="1">
              <a:extLst>
                <a:ext uri="{63B3BB69-23CF-44E3-9099-C40C66FF867C}">
                  <a14:compatExt spid="_x0000_s32783"/>
                </a:ext>
                <a:ext uri="{FF2B5EF4-FFF2-40B4-BE49-F238E27FC236}">
                  <a16:creationId xmlns:a16="http://schemas.microsoft.com/office/drawing/2014/main" id="{00000000-0008-0000-0100-00000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9525</xdr:rowOff>
        </xdr:from>
        <xdr:to>
          <xdr:col>4</xdr:col>
          <xdr:colOff>9525</xdr:colOff>
          <xdr:row>27</xdr:row>
          <xdr:rowOff>276225</xdr:rowOff>
        </xdr:to>
        <xdr:sp macro="" textlink="">
          <xdr:nvSpPr>
            <xdr:cNvPr id="32784" name="Check Box 16" hidden="1">
              <a:extLst>
                <a:ext uri="{63B3BB69-23CF-44E3-9099-C40C66FF867C}">
                  <a14:compatExt spid="_x0000_s32784"/>
                </a:ext>
                <a:ext uri="{FF2B5EF4-FFF2-40B4-BE49-F238E27FC236}">
                  <a16:creationId xmlns:a16="http://schemas.microsoft.com/office/drawing/2014/main" id="{00000000-0008-0000-0100-00001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9525</xdr:rowOff>
        </xdr:from>
        <xdr:to>
          <xdr:col>4</xdr:col>
          <xdr:colOff>9525</xdr:colOff>
          <xdr:row>22</xdr:row>
          <xdr:rowOff>276225</xdr:rowOff>
        </xdr:to>
        <xdr:sp macro="" textlink="">
          <xdr:nvSpPr>
            <xdr:cNvPr id="32785" name="Check Box 17" hidden="1">
              <a:extLst>
                <a:ext uri="{63B3BB69-23CF-44E3-9099-C40C66FF867C}">
                  <a14:compatExt spid="_x0000_s32785"/>
                </a:ext>
                <a:ext uri="{FF2B5EF4-FFF2-40B4-BE49-F238E27FC236}">
                  <a16:creationId xmlns:a16="http://schemas.microsoft.com/office/drawing/2014/main" id="{00000000-0008-0000-0100-00001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9525</xdr:rowOff>
        </xdr:from>
        <xdr:to>
          <xdr:col>4</xdr:col>
          <xdr:colOff>9525</xdr:colOff>
          <xdr:row>16</xdr:row>
          <xdr:rowOff>276225</xdr:rowOff>
        </xdr:to>
        <xdr:sp macro="" textlink="">
          <xdr:nvSpPr>
            <xdr:cNvPr id="32786" name="Check Box 18" hidden="1">
              <a:extLst>
                <a:ext uri="{63B3BB69-23CF-44E3-9099-C40C66FF867C}">
                  <a14:compatExt spid="_x0000_s32786"/>
                </a:ext>
                <a:ext uri="{FF2B5EF4-FFF2-40B4-BE49-F238E27FC236}">
                  <a16:creationId xmlns:a16="http://schemas.microsoft.com/office/drawing/2014/main" id="{00000000-0008-0000-0100-00001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82</xdr:row>
          <xdr:rowOff>0</xdr:rowOff>
        </xdr:from>
        <xdr:to>
          <xdr:col>3</xdr:col>
          <xdr:colOff>228600</xdr:colOff>
          <xdr:row>82</xdr:row>
          <xdr:rowOff>238125</xdr:rowOff>
        </xdr:to>
        <xdr:sp macro="" textlink="">
          <xdr:nvSpPr>
            <xdr:cNvPr id="32787" name="Check Box 19" hidden="1">
              <a:extLst>
                <a:ext uri="{63B3BB69-23CF-44E3-9099-C40C66FF867C}">
                  <a14:compatExt spid="_x0000_s32787"/>
                </a:ext>
                <a:ext uri="{FF2B5EF4-FFF2-40B4-BE49-F238E27FC236}">
                  <a16:creationId xmlns:a16="http://schemas.microsoft.com/office/drawing/2014/main" id="{00000000-0008-0000-0100-00001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9525</xdr:rowOff>
        </xdr:from>
        <xdr:to>
          <xdr:col>3</xdr:col>
          <xdr:colOff>228600</xdr:colOff>
          <xdr:row>90</xdr:row>
          <xdr:rowOff>257175</xdr:rowOff>
        </xdr:to>
        <xdr:sp macro="" textlink="">
          <xdr:nvSpPr>
            <xdr:cNvPr id="32788" name="Check Box 20" hidden="1">
              <a:extLst>
                <a:ext uri="{63B3BB69-23CF-44E3-9099-C40C66FF867C}">
                  <a14:compatExt spid="_x0000_s32788"/>
                </a:ext>
                <a:ext uri="{FF2B5EF4-FFF2-40B4-BE49-F238E27FC236}">
                  <a16:creationId xmlns:a16="http://schemas.microsoft.com/office/drawing/2014/main" id="{00000000-0008-0000-0100-00001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79</xdr:row>
          <xdr:rowOff>9525</xdr:rowOff>
        </xdr:from>
        <xdr:to>
          <xdr:col>3</xdr:col>
          <xdr:colOff>228600</xdr:colOff>
          <xdr:row>79</xdr:row>
          <xdr:rowOff>257175</xdr:rowOff>
        </xdr:to>
        <xdr:sp macro="" textlink="">
          <xdr:nvSpPr>
            <xdr:cNvPr id="32789" name="Check Box 21" hidden="1">
              <a:extLst>
                <a:ext uri="{63B3BB69-23CF-44E3-9099-C40C66FF867C}">
                  <a14:compatExt spid="_x0000_s32789"/>
                </a:ext>
                <a:ext uri="{FF2B5EF4-FFF2-40B4-BE49-F238E27FC236}">
                  <a16:creationId xmlns:a16="http://schemas.microsoft.com/office/drawing/2014/main" id="{00000000-0008-0000-0100-00001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94</xdr:row>
          <xdr:rowOff>9525</xdr:rowOff>
        </xdr:from>
        <xdr:to>
          <xdr:col>3</xdr:col>
          <xdr:colOff>228600</xdr:colOff>
          <xdr:row>94</xdr:row>
          <xdr:rowOff>257175</xdr:rowOff>
        </xdr:to>
        <xdr:sp macro="" textlink="">
          <xdr:nvSpPr>
            <xdr:cNvPr id="32790" name="Check Box 22" hidden="1">
              <a:extLst>
                <a:ext uri="{63B3BB69-23CF-44E3-9099-C40C66FF867C}">
                  <a14:compatExt spid="_x0000_s32790"/>
                </a:ext>
                <a:ext uri="{FF2B5EF4-FFF2-40B4-BE49-F238E27FC236}">
                  <a16:creationId xmlns:a16="http://schemas.microsoft.com/office/drawing/2014/main" id="{00000000-0008-0000-0100-00001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98</xdr:row>
          <xdr:rowOff>9525</xdr:rowOff>
        </xdr:from>
        <xdr:to>
          <xdr:col>3</xdr:col>
          <xdr:colOff>228600</xdr:colOff>
          <xdr:row>98</xdr:row>
          <xdr:rowOff>257175</xdr:rowOff>
        </xdr:to>
        <xdr:sp macro="" textlink="">
          <xdr:nvSpPr>
            <xdr:cNvPr id="32791" name="Check Box 23" hidden="1">
              <a:extLst>
                <a:ext uri="{63B3BB69-23CF-44E3-9099-C40C66FF867C}">
                  <a14:compatExt spid="_x0000_s32791"/>
                </a:ext>
                <a:ext uri="{FF2B5EF4-FFF2-40B4-BE49-F238E27FC236}">
                  <a16:creationId xmlns:a16="http://schemas.microsoft.com/office/drawing/2014/main" id="{00000000-0008-0000-0100-00001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101</xdr:row>
          <xdr:rowOff>9525</xdr:rowOff>
        </xdr:from>
        <xdr:to>
          <xdr:col>3</xdr:col>
          <xdr:colOff>228600</xdr:colOff>
          <xdr:row>101</xdr:row>
          <xdr:rowOff>257175</xdr:rowOff>
        </xdr:to>
        <xdr:sp macro="" textlink="">
          <xdr:nvSpPr>
            <xdr:cNvPr id="32792" name="Check Box 24" hidden="1">
              <a:extLst>
                <a:ext uri="{63B3BB69-23CF-44E3-9099-C40C66FF867C}">
                  <a14:compatExt spid="_x0000_s32792"/>
                </a:ext>
                <a:ext uri="{FF2B5EF4-FFF2-40B4-BE49-F238E27FC236}">
                  <a16:creationId xmlns:a16="http://schemas.microsoft.com/office/drawing/2014/main" id="{00000000-0008-0000-0100-00001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104</xdr:row>
          <xdr:rowOff>9525</xdr:rowOff>
        </xdr:from>
        <xdr:to>
          <xdr:col>3</xdr:col>
          <xdr:colOff>228600</xdr:colOff>
          <xdr:row>104</xdr:row>
          <xdr:rowOff>257175</xdr:rowOff>
        </xdr:to>
        <xdr:sp macro="" textlink="">
          <xdr:nvSpPr>
            <xdr:cNvPr id="32793" name="Check Box 25" hidden="1">
              <a:extLst>
                <a:ext uri="{63B3BB69-23CF-44E3-9099-C40C66FF867C}">
                  <a14:compatExt spid="_x0000_s32793"/>
                </a:ext>
                <a:ext uri="{FF2B5EF4-FFF2-40B4-BE49-F238E27FC236}">
                  <a16:creationId xmlns:a16="http://schemas.microsoft.com/office/drawing/2014/main" id="{00000000-0008-0000-0100-00001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9525</xdr:rowOff>
        </xdr:from>
        <xdr:to>
          <xdr:col>4</xdr:col>
          <xdr:colOff>9525</xdr:colOff>
          <xdr:row>11</xdr:row>
          <xdr:rowOff>276225</xdr:rowOff>
        </xdr:to>
        <xdr:sp macro="" textlink="">
          <xdr:nvSpPr>
            <xdr:cNvPr id="32794" name="Check Box 26" hidden="1">
              <a:extLst>
                <a:ext uri="{63B3BB69-23CF-44E3-9099-C40C66FF867C}">
                  <a14:compatExt spid="_x0000_s32794"/>
                </a:ext>
                <a:ext uri="{FF2B5EF4-FFF2-40B4-BE49-F238E27FC236}">
                  <a16:creationId xmlns:a16="http://schemas.microsoft.com/office/drawing/2014/main" id="{00000000-0008-0000-0100-00001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9525</xdr:rowOff>
        </xdr:from>
        <xdr:to>
          <xdr:col>4</xdr:col>
          <xdr:colOff>9525</xdr:colOff>
          <xdr:row>21</xdr:row>
          <xdr:rowOff>276225</xdr:rowOff>
        </xdr:to>
        <xdr:sp macro="" textlink="">
          <xdr:nvSpPr>
            <xdr:cNvPr id="32795" name="Check Box 27" hidden="1">
              <a:extLst>
                <a:ext uri="{63B3BB69-23CF-44E3-9099-C40C66FF867C}">
                  <a14:compatExt spid="_x0000_s32795"/>
                </a:ext>
                <a:ext uri="{FF2B5EF4-FFF2-40B4-BE49-F238E27FC236}">
                  <a16:creationId xmlns:a16="http://schemas.microsoft.com/office/drawing/2014/main" id="{00000000-0008-0000-0100-00001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9525</xdr:rowOff>
        </xdr:from>
        <xdr:to>
          <xdr:col>3</xdr:col>
          <xdr:colOff>228600</xdr:colOff>
          <xdr:row>41</xdr:row>
          <xdr:rowOff>257175</xdr:rowOff>
        </xdr:to>
        <xdr:sp macro="" textlink="">
          <xdr:nvSpPr>
            <xdr:cNvPr id="32796" name="Check Box 28" hidden="1">
              <a:extLst>
                <a:ext uri="{63B3BB69-23CF-44E3-9099-C40C66FF867C}">
                  <a14:compatExt spid="_x0000_s32796"/>
                </a:ext>
                <a:ext uri="{FF2B5EF4-FFF2-40B4-BE49-F238E27FC236}">
                  <a16:creationId xmlns:a16="http://schemas.microsoft.com/office/drawing/2014/main" id="{00000000-0008-0000-0100-00001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9525</xdr:rowOff>
        </xdr:from>
        <xdr:to>
          <xdr:col>4</xdr:col>
          <xdr:colOff>9525</xdr:colOff>
          <xdr:row>32</xdr:row>
          <xdr:rowOff>276225</xdr:rowOff>
        </xdr:to>
        <xdr:sp macro="" textlink="">
          <xdr:nvSpPr>
            <xdr:cNvPr id="32797" name="Check Box 29" hidden="1">
              <a:extLst>
                <a:ext uri="{63B3BB69-23CF-44E3-9099-C40C66FF867C}">
                  <a14:compatExt spid="_x0000_s32797"/>
                </a:ext>
                <a:ext uri="{FF2B5EF4-FFF2-40B4-BE49-F238E27FC236}">
                  <a16:creationId xmlns:a16="http://schemas.microsoft.com/office/drawing/2014/main" id="{00000000-0008-0000-0100-00001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57</xdr:row>
          <xdr:rowOff>0</xdr:rowOff>
        </xdr:from>
        <xdr:to>
          <xdr:col>4</xdr:col>
          <xdr:colOff>0</xdr:colOff>
          <xdr:row>58</xdr:row>
          <xdr:rowOff>38100</xdr:rowOff>
        </xdr:to>
        <xdr:sp macro="" textlink="">
          <xdr:nvSpPr>
            <xdr:cNvPr id="32798" name="Check Box 30" hidden="1">
              <a:extLst>
                <a:ext uri="{63B3BB69-23CF-44E3-9099-C40C66FF867C}">
                  <a14:compatExt spid="_x0000_s32798"/>
                </a:ext>
                <a:ext uri="{FF2B5EF4-FFF2-40B4-BE49-F238E27FC236}">
                  <a16:creationId xmlns:a16="http://schemas.microsoft.com/office/drawing/2014/main" id="{00000000-0008-0000-0100-00001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60</xdr:row>
          <xdr:rowOff>0</xdr:rowOff>
        </xdr:from>
        <xdr:to>
          <xdr:col>4</xdr:col>
          <xdr:colOff>0</xdr:colOff>
          <xdr:row>61</xdr:row>
          <xdr:rowOff>38100</xdr:rowOff>
        </xdr:to>
        <xdr:sp macro="" textlink="">
          <xdr:nvSpPr>
            <xdr:cNvPr id="32799" name="Check Box 31" hidden="1">
              <a:extLst>
                <a:ext uri="{63B3BB69-23CF-44E3-9099-C40C66FF867C}">
                  <a14:compatExt spid="_x0000_s32799"/>
                </a:ext>
                <a:ext uri="{FF2B5EF4-FFF2-40B4-BE49-F238E27FC236}">
                  <a16:creationId xmlns:a16="http://schemas.microsoft.com/office/drawing/2014/main" id="{00000000-0008-0000-0100-00001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63</xdr:row>
          <xdr:rowOff>0</xdr:rowOff>
        </xdr:from>
        <xdr:to>
          <xdr:col>4</xdr:col>
          <xdr:colOff>0</xdr:colOff>
          <xdr:row>64</xdr:row>
          <xdr:rowOff>38100</xdr:rowOff>
        </xdr:to>
        <xdr:sp macro="" textlink="">
          <xdr:nvSpPr>
            <xdr:cNvPr id="32800" name="Check Box 32" hidden="1">
              <a:extLst>
                <a:ext uri="{63B3BB69-23CF-44E3-9099-C40C66FF867C}">
                  <a14:compatExt spid="_x0000_s32800"/>
                </a:ext>
                <a:ext uri="{FF2B5EF4-FFF2-40B4-BE49-F238E27FC236}">
                  <a16:creationId xmlns:a16="http://schemas.microsoft.com/office/drawing/2014/main" id="{00000000-0008-0000-0100-00002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9525</xdr:rowOff>
        </xdr:from>
        <xdr:to>
          <xdr:col>4</xdr:col>
          <xdr:colOff>9525</xdr:colOff>
          <xdr:row>23</xdr:row>
          <xdr:rowOff>276225</xdr:rowOff>
        </xdr:to>
        <xdr:sp macro="" textlink="">
          <xdr:nvSpPr>
            <xdr:cNvPr id="32802" name="Check Box 34" hidden="1">
              <a:extLst>
                <a:ext uri="{63B3BB69-23CF-44E3-9099-C40C66FF867C}">
                  <a14:compatExt spid="_x0000_s32802"/>
                </a:ext>
                <a:ext uri="{FF2B5EF4-FFF2-40B4-BE49-F238E27FC236}">
                  <a16:creationId xmlns:a16="http://schemas.microsoft.com/office/drawing/2014/main" id="{00000000-0008-0000-0100-00002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48</xdr:row>
          <xdr:rowOff>9525</xdr:rowOff>
        </xdr:from>
        <xdr:to>
          <xdr:col>3</xdr:col>
          <xdr:colOff>228600</xdr:colOff>
          <xdr:row>48</xdr:row>
          <xdr:rowOff>257175</xdr:rowOff>
        </xdr:to>
        <xdr:sp macro="" textlink="">
          <xdr:nvSpPr>
            <xdr:cNvPr id="32803" name="Check Box 35" hidden="1">
              <a:extLst>
                <a:ext uri="{63B3BB69-23CF-44E3-9099-C40C66FF867C}">
                  <a14:compatExt spid="_x0000_s32803"/>
                </a:ext>
                <a:ext uri="{FF2B5EF4-FFF2-40B4-BE49-F238E27FC236}">
                  <a16:creationId xmlns:a16="http://schemas.microsoft.com/office/drawing/2014/main" id="{00000000-0008-0000-0100-00002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86</xdr:row>
          <xdr:rowOff>0</xdr:rowOff>
        </xdr:from>
        <xdr:to>
          <xdr:col>4</xdr:col>
          <xdr:colOff>0</xdr:colOff>
          <xdr:row>86</xdr:row>
          <xdr:rowOff>238125</xdr:rowOff>
        </xdr:to>
        <xdr:sp macro="" textlink="">
          <xdr:nvSpPr>
            <xdr:cNvPr id="32804" name="Check Box 36" hidden="1">
              <a:extLst>
                <a:ext uri="{63B3BB69-23CF-44E3-9099-C40C66FF867C}">
                  <a14:compatExt spid="_x0000_s32804"/>
                </a:ext>
                <a:ext uri="{FF2B5EF4-FFF2-40B4-BE49-F238E27FC236}">
                  <a16:creationId xmlns:a16="http://schemas.microsoft.com/office/drawing/2014/main" id="{00000000-0008-0000-0100-00002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86</xdr:row>
          <xdr:rowOff>0</xdr:rowOff>
        </xdr:from>
        <xdr:to>
          <xdr:col>3</xdr:col>
          <xdr:colOff>228600</xdr:colOff>
          <xdr:row>86</xdr:row>
          <xdr:rowOff>238125</xdr:rowOff>
        </xdr:to>
        <xdr:sp macro="" textlink="">
          <xdr:nvSpPr>
            <xdr:cNvPr id="32805" name="Check Box 37" hidden="1">
              <a:extLst>
                <a:ext uri="{63B3BB69-23CF-44E3-9099-C40C66FF867C}">
                  <a14:compatExt spid="_x0000_s32805"/>
                </a:ext>
                <a:ext uri="{FF2B5EF4-FFF2-40B4-BE49-F238E27FC236}">
                  <a16:creationId xmlns:a16="http://schemas.microsoft.com/office/drawing/2014/main" id="{00000000-0008-0000-0100-00002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69</xdr:row>
          <xdr:rowOff>0</xdr:rowOff>
        </xdr:from>
        <xdr:to>
          <xdr:col>3</xdr:col>
          <xdr:colOff>228600</xdr:colOff>
          <xdr:row>70</xdr:row>
          <xdr:rowOff>9525</xdr:rowOff>
        </xdr:to>
        <xdr:sp macro="" textlink="">
          <xdr:nvSpPr>
            <xdr:cNvPr id="32806" name="Check Box 38" hidden="1">
              <a:extLst>
                <a:ext uri="{63B3BB69-23CF-44E3-9099-C40C66FF867C}">
                  <a14:compatExt spid="_x0000_s32806"/>
                </a:ext>
                <a:ext uri="{FF2B5EF4-FFF2-40B4-BE49-F238E27FC236}">
                  <a16:creationId xmlns:a16="http://schemas.microsoft.com/office/drawing/2014/main" id="{00000000-0008-0000-0100-00002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C936-30A6-4AC4-B776-9D4ABC8925D6}">
  <sheetPr>
    <tabColor theme="0"/>
    <pageSetUpPr fitToPage="1"/>
  </sheetPr>
  <dimension ref="A1:O39"/>
  <sheetViews>
    <sheetView view="pageBreakPreview" zoomScale="75" zoomScaleNormal="75" zoomScaleSheetLayoutView="75" workbookViewId="0">
      <selection sqref="A1:N1"/>
    </sheetView>
  </sheetViews>
  <sheetFormatPr defaultColWidth="9" defaultRowHeight="14.25" x14ac:dyDescent="0.15"/>
  <cols>
    <col min="1" max="11" width="5.625" style="176" customWidth="1"/>
    <col min="12" max="12" width="12.125" style="176" customWidth="1"/>
    <col min="13" max="255" width="5.625" style="176" customWidth="1"/>
    <col min="256" max="16384" width="9" style="176"/>
  </cols>
  <sheetData>
    <row r="1" spans="1:14" x14ac:dyDescent="0.15">
      <c r="A1" s="306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x14ac:dyDescent="0.15">
      <c r="A2" s="177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9"/>
    </row>
    <row r="3" spans="1:14" s="180" customFormat="1" ht="21" x14ac:dyDescent="0.15">
      <c r="A3" s="303" t="s">
        <v>271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5"/>
    </row>
    <row r="4" spans="1:14" s="180" customFormat="1" ht="21" x14ac:dyDescent="0.15">
      <c r="A4" s="303" t="s">
        <v>272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5"/>
    </row>
    <row r="5" spans="1:14" x14ac:dyDescent="0.15">
      <c r="A5" s="181"/>
      <c r="B5" s="200"/>
      <c r="C5" s="200"/>
      <c r="D5" s="200"/>
      <c r="E5" s="200"/>
      <c r="F5" s="200"/>
      <c r="G5" s="200"/>
      <c r="H5" s="200"/>
      <c r="I5" s="199"/>
      <c r="J5" s="199"/>
      <c r="K5" s="199"/>
      <c r="L5" s="199"/>
      <c r="M5" s="199"/>
      <c r="N5" s="182"/>
    </row>
    <row r="6" spans="1:14" ht="30" customHeight="1" x14ac:dyDescent="0.15">
      <c r="A6" s="183" t="s">
        <v>249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201" t="s">
        <v>229</v>
      </c>
      <c r="N6" s="184" t="s">
        <v>250</v>
      </c>
    </row>
    <row r="7" spans="1:14" ht="30" customHeight="1" x14ac:dyDescent="0.15">
      <c r="A7" s="183" t="s">
        <v>253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201" t="s">
        <v>229</v>
      </c>
      <c r="N7" s="184" t="s">
        <v>251</v>
      </c>
    </row>
    <row r="8" spans="1:14" ht="30" customHeight="1" x14ac:dyDescent="0.15">
      <c r="A8" s="183" t="s">
        <v>252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201" t="s">
        <v>229</v>
      </c>
      <c r="N8" s="184" t="s">
        <v>262</v>
      </c>
    </row>
    <row r="9" spans="1:14" ht="10.15" customHeight="1" x14ac:dyDescent="0.15">
      <c r="A9" s="307"/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9"/>
    </row>
    <row r="10" spans="1:14" ht="30" customHeight="1" x14ac:dyDescent="0.15">
      <c r="A10" s="183" t="s">
        <v>234</v>
      </c>
      <c r="B10" s="202"/>
      <c r="C10" s="203"/>
      <c r="D10" s="199"/>
      <c r="E10" s="199"/>
      <c r="F10" s="199"/>
      <c r="G10" s="199"/>
      <c r="H10" s="199"/>
      <c r="I10" s="199"/>
      <c r="J10" s="199"/>
      <c r="K10" s="199"/>
      <c r="L10" s="199"/>
      <c r="M10" s="201"/>
      <c r="N10" s="184"/>
    </row>
    <row r="11" spans="1:14" ht="23.25" customHeight="1" x14ac:dyDescent="0.15">
      <c r="A11" s="183"/>
      <c r="B11" s="202" t="s">
        <v>230</v>
      </c>
      <c r="C11" s="203" t="s">
        <v>263</v>
      </c>
      <c r="D11" s="199"/>
      <c r="E11" s="199"/>
      <c r="F11" s="199"/>
      <c r="G11" s="199"/>
      <c r="H11" s="199"/>
      <c r="I11" s="199"/>
      <c r="J11" s="199"/>
      <c r="K11" s="199"/>
      <c r="L11" s="199"/>
      <c r="M11" s="201" t="s">
        <v>229</v>
      </c>
      <c r="N11" s="184" t="s">
        <v>232</v>
      </c>
    </row>
    <row r="12" spans="1:14" ht="23.25" customHeight="1" x14ac:dyDescent="0.15">
      <c r="A12" s="183"/>
      <c r="B12" s="202" t="s">
        <v>230</v>
      </c>
      <c r="C12" s="203" t="s">
        <v>255</v>
      </c>
      <c r="D12" s="199"/>
      <c r="E12" s="199"/>
      <c r="F12" s="199"/>
      <c r="G12" s="199"/>
      <c r="H12" s="199"/>
      <c r="I12" s="199"/>
      <c r="J12" s="199"/>
      <c r="K12" s="199"/>
      <c r="L12" s="199"/>
      <c r="M12" s="201"/>
      <c r="N12" s="184"/>
    </row>
    <row r="13" spans="1:14" ht="23.25" customHeight="1" x14ac:dyDescent="0.15">
      <c r="A13" s="183"/>
      <c r="B13" s="202"/>
      <c r="C13" s="203"/>
      <c r="D13" s="203" t="s">
        <v>264</v>
      </c>
      <c r="E13" s="199"/>
      <c r="F13" s="199"/>
      <c r="G13" s="199"/>
      <c r="H13" s="199"/>
      <c r="I13" s="199"/>
      <c r="J13" s="199"/>
      <c r="K13" s="199"/>
      <c r="L13" s="199"/>
      <c r="M13" s="201" t="s">
        <v>229</v>
      </c>
      <c r="N13" s="184" t="s">
        <v>233</v>
      </c>
    </row>
    <row r="14" spans="1:14" ht="23.25" customHeight="1" x14ac:dyDescent="0.15">
      <c r="A14" s="183"/>
      <c r="B14" s="202" t="s">
        <v>230</v>
      </c>
      <c r="C14" s="203" t="s">
        <v>256</v>
      </c>
      <c r="D14" s="199"/>
      <c r="E14" s="199"/>
      <c r="F14" s="199"/>
      <c r="G14" s="199"/>
      <c r="H14" s="199"/>
      <c r="I14" s="199"/>
      <c r="J14" s="199"/>
      <c r="K14" s="199"/>
      <c r="L14" s="199"/>
      <c r="M14" s="201"/>
      <c r="N14" s="184"/>
    </row>
    <row r="15" spans="1:14" ht="23.25" customHeight="1" x14ac:dyDescent="0.15">
      <c r="A15" s="183"/>
      <c r="B15" s="202"/>
      <c r="C15" s="203"/>
      <c r="D15" s="203" t="s">
        <v>265</v>
      </c>
      <c r="E15" s="199"/>
      <c r="F15" s="199"/>
      <c r="G15" s="199"/>
      <c r="H15" s="199"/>
      <c r="I15" s="199"/>
      <c r="J15" s="199"/>
      <c r="K15" s="199"/>
      <c r="L15" s="199"/>
      <c r="M15" s="201" t="s">
        <v>229</v>
      </c>
      <c r="N15" s="184" t="s">
        <v>235</v>
      </c>
    </row>
    <row r="16" spans="1:14" ht="23.25" customHeight="1" x14ac:dyDescent="0.15">
      <c r="A16" s="183"/>
      <c r="B16" s="202" t="s">
        <v>230</v>
      </c>
      <c r="C16" s="203" t="s">
        <v>257</v>
      </c>
      <c r="D16" s="199"/>
      <c r="E16" s="199"/>
      <c r="F16" s="199"/>
      <c r="G16" s="199"/>
      <c r="H16" s="199"/>
      <c r="I16" s="199"/>
      <c r="J16" s="199"/>
      <c r="K16" s="199"/>
      <c r="L16" s="199"/>
      <c r="M16" s="201"/>
      <c r="N16" s="184"/>
    </row>
    <row r="17" spans="1:15" ht="23.25" customHeight="1" x14ac:dyDescent="0.15">
      <c r="A17" s="183"/>
      <c r="B17" s="202"/>
      <c r="C17" s="203"/>
      <c r="D17" s="203" t="s">
        <v>254</v>
      </c>
      <c r="E17" s="199"/>
      <c r="F17" s="199"/>
      <c r="G17" s="199"/>
      <c r="H17" s="199"/>
      <c r="I17" s="199"/>
      <c r="J17" s="199"/>
      <c r="K17" s="199"/>
      <c r="L17" s="199"/>
      <c r="M17" s="201" t="s">
        <v>229</v>
      </c>
      <c r="N17" s="184" t="s">
        <v>236</v>
      </c>
    </row>
    <row r="18" spans="1:15" ht="23.25" customHeight="1" x14ac:dyDescent="0.15">
      <c r="A18" s="183"/>
      <c r="B18" s="202" t="s">
        <v>230</v>
      </c>
      <c r="C18" s="203" t="s">
        <v>67</v>
      </c>
      <c r="D18" s="199"/>
      <c r="E18" s="199"/>
      <c r="F18" s="199"/>
      <c r="G18" s="199"/>
      <c r="H18" s="199"/>
      <c r="I18" s="199"/>
      <c r="J18" s="199"/>
      <c r="K18" s="199"/>
      <c r="L18" s="199"/>
      <c r="M18" s="201"/>
      <c r="N18" s="184"/>
    </row>
    <row r="19" spans="1:15" ht="23.25" customHeight="1" x14ac:dyDescent="0.15">
      <c r="A19" s="183"/>
      <c r="B19" s="202"/>
      <c r="C19" s="203"/>
      <c r="D19" s="203" t="s">
        <v>258</v>
      </c>
      <c r="E19" s="199"/>
      <c r="F19" s="199"/>
      <c r="G19" s="199"/>
      <c r="H19" s="199"/>
      <c r="I19" s="199"/>
      <c r="J19" s="199"/>
      <c r="K19" s="199"/>
      <c r="L19" s="199"/>
      <c r="M19" s="201" t="s">
        <v>229</v>
      </c>
      <c r="N19" s="184" t="s">
        <v>266</v>
      </c>
    </row>
    <row r="20" spans="1:15" ht="23.25" customHeight="1" x14ac:dyDescent="0.15">
      <c r="A20" s="183"/>
      <c r="B20" s="202" t="s">
        <v>230</v>
      </c>
      <c r="C20" s="203" t="s">
        <v>259</v>
      </c>
      <c r="D20" s="199"/>
      <c r="E20" s="199"/>
      <c r="F20" s="199"/>
      <c r="G20" s="199"/>
      <c r="H20" s="199"/>
      <c r="I20" s="199"/>
      <c r="J20" s="199"/>
      <c r="K20" s="199"/>
      <c r="L20" s="199"/>
      <c r="M20" s="201"/>
      <c r="N20" s="184"/>
    </row>
    <row r="21" spans="1:15" ht="23.25" customHeight="1" x14ac:dyDescent="0.15">
      <c r="A21" s="183"/>
      <c r="B21" s="202"/>
      <c r="C21" s="203"/>
      <c r="D21" s="203" t="s">
        <v>260</v>
      </c>
      <c r="E21" s="199"/>
      <c r="F21" s="199"/>
      <c r="G21" s="199"/>
      <c r="H21" s="199"/>
      <c r="I21" s="199"/>
      <c r="J21" s="199"/>
      <c r="K21" s="199"/>
      <c r="L21" s="199"/>
      <c r="M21" s="201" t="s">
        <v>229</v>
      </c>
      <c r="N21" s="184" t="s">
        <v>267</v>
      </c>
    </row>
    <row r="22" spans="1:15" ht="23.25" customHeight="1" x14ac:dyDescent="0.15">
      <c r="A22" s="183"/>
      <c r="B22" s="202" t="s">
        <v>230</v>
      </c>
      <c r="C22" s="203" t="s">
        <v>261</v>
      </c>
      <c r="D22" s="199"/>
      <c r="E22" s="199"/>
      <c r="F22" s="199"/>
      <c r="G22" s="199"/>
      <c r="H22" s="199"/>
      <c r="I22" s="199"/>
      <c r="J22" s="199"/>
      <c r="K22" s="199"/>
      <c r="L22" s="199"/>
      <c r="M22" s="201"/>
      <c r="N22" s="184"/>
    </row>
    <row r="23" spans="1:15" ht="23.25" customHeight="1" x14ac:dyDescent="0.15">
      <c r="A23" s="183"/>
      <c r="B23" s="202"/>
      <c r="C23" s="203"/>
      <c r="D23" s="203" t="s">
        <v>269</v>
      </c>
      <c r="E23" s="199"/>
      <c r="F23" s="199"/>
      <c r="G23" s="199"/>
      <c r="H23" s="199"/>
      <c r="I23" s="199"/>
      <c r="J23" s="199"/>
      <c r="K23" s="199"/>
      <c r="L23" s="199"/>
      <c r="M23" s="201" t="s">
        <v>231</v>
      </c>
      <c r="N23" s="184" t="s">
        <v>268</v>
      </c>
    </row>
    <row r="24" spans="1:15" ht="23.25" customHeight="1" x14ac:dyDescent="0.15">
      <c r="A24" s="183"/>
      <c r="B24" s="202"/>
      <c r="C24" s="203"/>
      <c r="D24" s="205" t="s">
        <v>273</v>
      </c>
      <c r="E24" s="199"/>
      <c r="F24" s="199"/>
      <c r="G24" s="199"/>
      <c r="H24" s="199"/>
      <c r="I24" s="199"/>
      <c r="J24" s="199"/>
      <c r="K24" s="199"/>
      <c r="L24" s="199"/>
      <c r="M24" s="201" t="s">
        <v>229</v>
      </c>
      <c r="N24" s="184" t="s">
        <v>270</v>
      </c>
    </row>
    <row r="25" spans="1:15" s="185" customFormat="1" ht="23.25" customHeight="1" x14ac:dyDescent="0.15">
      <c r="A25" s="204"/>
      <c r="B25" s="187"/>
      <c r="C25" s="187"/>
      <c r="D25" s="187"/>
      <c r="E25" s="187"/>
      <c r="F25" s="188"/>
      <c r="G25" s="189"/>
      <c r="H25" s="186"/>
      <c r="I25" s="186"/>
      <c r="J25" s="186"/>
      <c r="K25" s="186"/>
      <c r="L25" s="186"/>
      <c r="M25" s="190"/>
      <c r="N25" s="191"/>
    </row>
    <row r="26" spans="1:15" ht="19.5" customHeight="1" x14ac:dyDescent="0.15">
      <c r="A26" s="302" t="s">
        <v>237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199"/>
    </row>
    <row r="27" spans="1:15" ht="19.5" customHeight="1" x14ac:dyDescent="0.15">
      <c r="A27" s="301" t="s">
        <v>247</v>
      </c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</row>
    <row r="28" spans="1:15" ht="19.5" customHeight="1" x14ac:dyDescent="0.15">
      <c r="A28" s="185" t="s">
        <v>248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</row>
    <row r="29" spans="1:15" ht="19.5" customHeight="1" x14ac:dyDescent="0.15"/>
    <row r="31" spans="1:15" ht="22.5" customHeight="1" x14ac:dyDescent="0.15"/>
    <row r="32" spans="1:15" ht="22.5" customHeight="1" x14ac:dyDescent="0.15"/>
    <row r="33" spans="1:14" ht="22.5" customHeight="1" x14ac:dyDescent="0.15"/>
    <row r="34" spans="1:14" ht="37.5" customHeight="1" x14ac:dyDescent="0.15"/>
    <row r="36" spans="1:14" ht="19.5" customHeight="1" x14ac:dyDescent="0.15">
      <c r="E36" s="192"/>
      <c r="F36" s="192"/>
      <c r="G36" s="192"/>
      <c r="H36" s="192"/>
      <c r="I36" s="192"/>
      <c r="J36" s="192"/>
      <c r="K36" s="192"/>
      <c r="L36" s="192"/>
      <c r="M36" s="192"/>
      <c r="N36" s="192"/>
    </row>
    <row r="37" spans="1:14" ht="45" customHeight="1" x14ac:dyDescent="0.15">
      <c r="E37" s="193"/>
      <c r="F37" s="193"/>
      <c r="G37" s="193"/>
      <c r="H37" s="193"/>
      <c r="I37" s="193"/>
      <c r="J37" s="193"/>
      <c r="K37" s="193"/>
      <c r="L37" s="193"/>
      <c r="M37" s="193"/>
      <c r="N37" s="193"/>
    </row>
    <row r="38" spans="1:14" x14ac:dyDescent="0.15">
      <c r="A38" s="194"/>
      <c r="B38" s="194"/>
    </row>
    <row r="39" spans="1:14" x14ac:dyDescent="0.15"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</row>
  </sheetData>
  <mergeCells count="6">
    <mergeCell ref="A27:O27"/>
    <mergeCell ref="A26:N26"/>
    <mergeCell ref="A3:N3"/>
    <mergeCell ref="A4:N4"/>
    <mergeCell ref="A1:N1"/>
    <mergeCell ref="A9:N9"/>
  </mergeCells>
  <phoneticPr fontId="2"/>
  <pageMargins left="0.98425196850393704" right="0.78740157480314965" top="0.59055118110236227" bottom="0.59055118110236227" header="0.51181102362204722" footer="0.19685039370078741"/>
  <pageSetup paperSize="9" scale="9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5D8E2-2AA7-4E89-A14C-7EC4831C2CF5}">
  <sheetPr>
    <tabColor rgb="FF00B0F0"/>
  </sheetPr>
  <dimension ref="A1:R58"/>
  <sheetViews>
    <sheetView view="pageBreakPreview" zoomScaleNormal="100" zoomScaleSheetLayoutView="100" workbookViewId="0">
      <selection activeCell="S3" sqref="S3"/>
    </sheetView>
  </sheetViews>
  <sheetFormatPr defaultColWidth="9" defaultRowHeight="13.5" x14ac:dyDescent="0.15"/>
  <cols>
    <col min="1" max="1" width="5" style="43" customWidth="1"/>
    <col min="2" max="2" width="20" style="43" customWidth="1"/>
    <col min="3" max="3" width="7.5" style="43" customWidth="1"/>
    <col min="4" max="4" width="8.375" style="43" customWidth="1"/>
    <col min="5" max="5" width="5.25" style="43" customWidth="1"/>
    <col min="6" max="6" width="0.75" style="43" customWidth="1"/>
    <col min="7" max="8" width="3.25" style="43" customWidth="1"/>
    <col min="9" max="9" width="17.875" style="43" customWidth="1"/>
    <col min="10" max="10" width="18.25" style="43" customWidth="1"/>
    <col min="11" max="16384" width="9" style="43"/>
  </cols>
  <sheetData>
    <row r="1" spans="1:18" ht="14.25" x14ac:dyDescent="0.15">
      <c r="A1" s="135" t="s">
        <v>106</v>
      </c>
      <c r="B1" s="40"/>
      <c r="C1" s="40"/>
      <c r="D1" s="40"/>
      <c r="E1" s="40"/>
      <c r="F1" s="40"/>
      <c r="H1" s="119"/>
      <c r="I1" s="83" t="s">
        <v>245</v>
      </c>
      <c r="J1" s="83"/>
    </row>
    <row r="2" spans="1:18" s="82" customFormat="1" ht="40.5" customHeight="1" x14ac:dyDescent="0.15">
      <c r="A2" s="699" t="s">
        <v>105</v>
      </c>
      <c r="B2" s="699"/>
      <c r="C2" s="699"/>
      <c r="D2" s="699"/>
      <c r="E2" s="699"/>
      <c r="F2" s="699"/>
      <c r="G2" s="699"/>
      <c r="H2" s="699"/>
      <c r="I2" s="699"/>
      <c r="J2" s="699"/>
    </row>
    <row r="3" spans="1:18" s="82" customFormat="1" ht="40.5" customHeight="1" x14ac:dyDescent="0.15">
      <c r="A3" s="700" t="s">
        <v>149</v>
      </c>
      <c r="B3" s="700"/>
      <c r="C3" s="700"/>
      <c r="D3" s="700"/>
      <c r="E3" s="700"/>
      <c r="F3" s="700"/>
      <c r="G3" s="700"/>
      <c r="H3" s="700"/>
      <c r="I3" s="700"/>
      <c r="J3" s="700"/>
    </row>
    <row r="4" spans="1:18" s="82" customFormat="1" ht="40.5" customHeight="1" x14ac:dyDescent="0.15">
      <c r="A4" s="702"/>
      <c r="B4" s="702"/>
      <c r="C4" s="702"/>
      <c r="D4" s="702"/>
      <c r="E4" s="702"/>
      <c r="F4" s="702"/>
      <c r="G4" s="702"/>
      <c r="H4" s="118" t="s">
        <v>275</v>
      </c>
      <c r="I4" s="117"/>
      <c r="J4" s="117"/>
    </row>
    <row r="5" spans="1:18" s="82" customFormat="1" ht="42" customHeight="1" x14ac:dyDescent="0.15">
      <c r="A5" s="703" t="s">
        <v>117</v>
      </c>
      <c r="B5" s="703"/>
      <c r="C5" s="703"/>
      <c r="D5" s="703"/>
      <c r="E5" s="703"/>
      <c r="F5" s="703"/>
      <c r="G5" s="703"/>
      <c r="H5" s="711" t="s">
        <v>104</v>
      </c>
      <c r="I5" s="711"/>
      <c r="J5" s="711"/>
    </row>
    <row r="6" spans="1:18" ht="42" customHeight="1" x14ac:dyDescent="0.15">
      <c r="A6" s="703" t="s">
        <v>118</v>
      </c>
      <c r="B6" s="703"/>
      <c r="C6" s="703"/>
      <c r="D6" s="703"/>
      <c r="E6" s="703"/>
      <c r="F6" s="703"/>
      <c r="G6" s="703"/>
      <c r="H6" s="710" t="s">
        <v>246</v>
      </c>
      <c r="I6" s="710"/>
      <c r="J6" s="710"/>
      <c r="N6" s="298"/>
    </row>
    <row r="7" spans="1:18" ht="12" customHeight="1" x14ac:dyDescent="0.15">
      <c r="H7" s="81"/>
      <c r="I7" s="81"/>
      <c r="J7" s="116"/>
    </row>
    <row r="8" spans="1:18" ht="30" customHeight="1" x14ac:dyDescent="0.15">
      <c r="A8" s="80" t="s">
        <v>103</v>
      </c>
      <c r="B8" s="693" t="s">
        <v>43</v>
      </c>
      <c r="C8" s="695"/>
      <c r="D8" s="693" t="s">
        <v>102</v>
      </c>
      <c r="E8" s="694"/>
      <c r="F8" s="694"/>
      <c r="G8" s="694"/>
      <c r="H8" s="701"/>
      <c r="I8" s="300" t="s">
        <v>101</v>
      </c>
      <c r="J8" s="120" t="s">
        <v>148</v>
      </c>
    </row>
    <row r="9" spans="1:18" ht="18" customHeight="1" x14ac:dyDescent="0.15">
      <c r="A9" s="677" t="s">
        <v>100</v>
      </c>
      <c r="B9" s="680"/>
      <c r="C9" s="681"/>
      <c r="D9" s="686" t="s">
        <v>276</v>
      </c>
      <c r="E9" s="687"/>
      <c r="F9" s="687"/>
      <c r="G9" s="687"/>
      <c r="H9" s="688"/>
      <c r="I9" s="98" t="s">
        <v>99</v>
      </c>
      <c r="J9" s="707"/>
      <c r="R9" s="299"/>
    </row>
    <row r="10" spans="1:18" ht="18" customHeight="1" x14ac:dyDescent="0.15">
      <c r="A10" s="678"/>
      <c r="B10" s="682"/>
      <c r="C10" s="683"/>
      <c r="D10" s="696" t="s">
        <v>277</v>
      </c>
      <c r="E10" s="697"/>
      <c r="F10" s="697"/>
      <c r="G10" s="697"/>
      <c r="H10" s="698"/>
      <c r="I10" s="99" t="s">
        <v>99</v>
      </c>
      <c r="J10" s="708"/>
    </row>
    <row r="11" spans="1:18" ht="18" customHeight="1" x14ac:dyDescent="0.15">
      <c r="A11" s="679"/>
      <c r="B11" s="684"/>
      <c r="C11" s="685"/>
      <c r="D11" s="689" t="s">
        <v>278</v>
      </c>
      <c r="E11" s="690"/>
      <c r="F11" s="690"/>
      <c r="G11" s="690"/>
      <c r="H11" s="691"/>
      <c r="I11" s="100" t="s">
        <v>98</v>
      </c>
      <c r="J11" s="709"/>
    </row>
    <row r="12" spans="1:18" ht="18" customHeight="1" x14ac:dyDescent="0.15">
      <c r="A12" s="677">
        <v>2</v>
      </c>
      <c r="B12" s="680"/>
      <c r="C12" s="681"/>
      <c r="D12" s="686" t="s">
        <v>279</v>
      </c>
      <c r="E12" s="687"/>
      <c r="F12" s="687"/>
      <c r="G12" s="687"/>
      <c r="H12" s="688"/>
      <c r="I12" s="98" t="s">
        <v>99</v>
      </c>
      <c r="J12" s="707"/>
    </row>
    <row r="13" spans="1:18" ht="18" customHeight="1" x14ac:dyDescent="0.15">
      <c r="A13" s="678"/>
      <c r="B13" s="682"/>
      <c r="C13" s="683"/>
      <c r="D13" s="696" t="s">
        <v>277</v>
      </c>
      <c r="E13" s="697"/>
      <c r="F13" s="697"/>
      <c r="G13" s="697"/>
      <c r="H13" s="698"/>
      <c r="I13" s="99" t="s">
        <v>99</v>
      </c>
      <c r="J13" s="708"/>
    </row>
    <row r="14" spans="1:18" ht="18" customHeight="1" x14ac:dyDescent="0.15">
      <c r="A14" s="679"/>
      <c r="B14" s="684"/>
      <c r="C14" s="685"/>
      <c r="D14" s="689" t="s">
        <v>278</v>
      </c>
      <c r="E14" s="690"/>
      <c r="F14" s="690"/>
      <c r="G14" s="690"/>
      <c r="H14" s="691"/>
      <c r="I14" s="100" t="s">
        <v>98</v>
      </c>
      <c r="J14" s="709"/>
    </row>
    <row r="15" spans="1:18" ht="18" customHeight="1" x14ac:dyDescent="0.15">
      <c r="A15" s="677">
        <v>3</v>
      </c>
      <c r="B15" s="692"/>
      <c r="C15" s="681"/>
      <c r="D15" s="686" t="s">
        <v>276</v>
      </c>
      <c r="E15" s="687"/>
      <c r="F15" s="687"/>
      <c r="G15" s="687"/>
      <c r="H15" s="688"/>
      <c r="I15" s="98" t="s">
        <v>99</v>
      </c>
      <c r="J15" s="704"/>
    </row>
    <row r="16" spans="1:18" ht="18" customHeight="1" x14ac:dyDescent="0.15">
      <c r="A16" s="678"/>
      <c r="B16" s="682"/>
      <c r="C16" s="683"/>
      <c r="D16" s="696" t="s">
        <v>277</v>
      </c>
      <c r="E16" s="697"/>
      <c r="F16" s="697"/>
      <c r="G16" s="697"/>
      <c r="H16" s="698"/>
      <c r="I16" s="99" t="s">
        <v>99</v>
      </c>
      <c r="J16" s="705"/>
    </row>
    <row r="17" spans="1:10" ht="18" customHeight="1" x14ac:dyDescent="0.15">
      <c r="A17" s="679"/>
      <c r="B17" s="684"/>
      <c r="C17" s="685"/>
      <c r="D17" s="689" t="s">
        <v>278</v>
      </c>
      <c r="E17" s="690"/>
      <c r="F17" s="690"/>
      <c r="G17" s="690"/>
      <c r="H17" s="691"/>
      <c r="I17" s="100" t="s">
        <v>98</v>
      </c>
      <c r="J17" s="706"/>
    </row>
    <row r="18" spans="1:10" ht="18" customHeight="1" x14ac:dyDescent="0.15">
      <c r="A18" s="677">
        <v>4</v>
      </c>
      <c r="B18" s="692"/>
      <c r="C18" s="681"/>
      <c r="D18" s="686" t="s">
        <v>276</v>
      </c>
      <c r="E18" s="687"/>
      <c r="F18" s="687"/>
      <c r="G18" s="687"/>
      <c r="H18" s="688"/>
      <c r="I18" s="98" t="s">
        <v>99</v>
      </c>
      <c r="J18" s="704"/>
    </row>
    <row r="19" spans="1:10" ht="18" customHeight="1" x14ac:dyDescent="0.15">
      <c r="A19" s="678"/>
      <c r="B19" s="682"/>
      <c r="C19" s="683"/>
      <c r="D19" s="696" t="s">
        <v>277</v>
      </c>
      <c r="E19" s="697"/>
      <c r="F19" s="697"/>
      <c r="G19" s="697"/>
      <c r="H19" s="698"/>
      <c r="I19" s="99" t="s">
        <v>99</v>
      </c>
      <c r="J19" s="705"/>
    </row>
    <row r="20" spans="1:10" ht="18" customHeight="1" x14ac:dyDescent="0.15">
      <c r="A20" s="679"/>
      <c r="B20" s="684"/>
      <c r="C20" s="685"/>
      <c r="D20" s="689" t="s">
        <v>278</v>
      </c>
      <c r="E20" s="690"/>
      <c r="F20" s="690"/>
      <c r="G20" s="690"/>
      <c r="H20" s="691"/>
      <c r="I20" s="100" t="s">
        <v>98</v>
      </c>
      <c r="J20" s="706"/>
    </row>
    <row r="21" spans="1:10" ht="18" customHeight="1" x14ac:dyDescent="0.15">
      <c r="A21" s="677">
        <v>5</v>
      </c>
      <c r="B21" s="692"/>
      <c r="C21" s="681"/>
      <c r="D21" s="686" t="s">
        <v>276</v>
      </c>
      <c r="E21" s="687"/>
      <c r="F21" s="687"/>
      <c r="G21" s="687"/>
      <c r="H21" s="688"/>
      <c r="I21" s="98" t="s">
        <v>99</v>
      </c>
      <c r="J21" s="704"/>
    </row>
    <row r="22" spans="1:10" ht="18" customHeight="1" x14ac:dyDescent="0.15">
      <c r="A22" s="678"/>
      <c r="B22" s="682"/>
      <c r="C22" s="683"/>
      <c r="D22" s="696" t="s">
        <v>277</v>
      </c>
      <c r="E22" s="697"/>
      <c r="F22" s="697"/>
      <c r="G22" s="697"/>
      <c r="H22" s="698"/>
      <c r="I22" s="99" t="s">
        <v>99</v>
      </c>
      <c r="J22" s="705"/>
    </row>
    <row r="23" spans="1:10" ht="18" customHeight="1" x14ac:dyDescent="0.15">
      <c r="A23" s="679"/>
      <c r="B23" s="684"/>
      <c r="C23" s="685"/>
      <c r="D23" s="689" t="s">
        <v>278</v>
      </c>
      <c r="E23" s="690"/>
      <c r="F23" s="690"/>
      <c r="G23" s="690"/>
      <c r="H23" s="691"/>
      <c r="I23" s="100" t="s">
        <v>98</v>
      </c>
      <c r="J23" s="706"/>
    </row>
    <row r="24" spans="1:10" ht="18" customHeight="1" x14ac:dyDescent="0.15">
      <c r="A24" s="677">
        <v>6</v>
      </c>
      <c r="B24" s="692"/>
      <c r="C24" s="681"/>
      <c r="D24" s="686" t="s">
        <v>276</v>
      </c>
      <c r="E24" s="687"/>
      <c r="F24" s="687"/>
      <c r="G24" s="687"/>
      <c r="H24" s="688"/>
      <c r="I24" s="98" t="s">
        <v>99</v>
      </c>
      <c r="J24" s="704"/>
    </row>
    <row r="25" spans="1:10" ht="18" customHeight="1" x14ac:dyDescent="0.15">
      <c r="A25" s="678"/>
      <c r="B25" s="682"/>
      <c r="C25" s="683"/>
      <c r="D25" s="696" t="s">
        <v>277</v>
      </c>
      <c r="E25" s="697"/>
      <c r="F25" s="697"/>
      <c r="G25" s="697"/>
      <c r="H25" s="698"/>
      <c r="I25" s="99" t="s">
        <v>99</v>
      </c>
      <c r="J25" s="705"/>
    </row>
    <row r="26" spans="1:10" ht="18" customHeight="1" x14ac:dyDescent="0.15">
      <c r="A26" s="679"/>
      <c r="B26" s="684"/>
      <c r="C26" s="685"/>
      <c r="D26" s="689" t="s">
        <v>278</v>
      </c>
      <c r="E26" s="690"/>
      <c r="F26" s="690"/>
      <c r="G26" s="690"/>
      <c r="H26" s="691"/>
      <c r="I26" s="100" t="s">
        <v>98</v>
      </c>
      <c r="J26" s="706"/>
    </row>
    <row r="27" spans="1:10" ht="18" customHeight="1" x14ac:dyDescent="0.15">
      <c r="A27" s="677">
        <v>7</v>
      </c>
      <c r="B27" s="692"/>
      <c r="C27" s="681"/>
      <c r="D27" s="686" t="s">
        <v>276</v>
      </c>
      <c r="E27" s="687"/>
      <c r="F27" s="687"/>
      <c r="G27" s="687"/>
      <c r="H27" s="688"/>
      <c r="I27" s="98" t="s">
        <v>99</v>
      </c>
      <c r="J27" s="704"/>
    </row>
    <row r="28" spans="1:10" ht="18" customHeight="1" x14ac:dyDescent="0.15">
      <c r="A28" s="678"/>
      <c r="B28" s="682"/>
      <c r="C28" s="683"/>
      <c r="D28" s="696" t="s">
        <v>277</v>
      </c>
      <c r="E28" s="697"/>
      <c r="F28" s="697"/>
      <c r="G28" s="697"/>
      <c r="H28" s="698"/>
      <c r="I28" s="99" t="s">
        <v>99</v>
      </c>
      <c r="J28" s="705"/>
    </row>
    <row r="29" spans="1:10" ht="18" customHeight="1" x14ac:dyDescent="0.15">
      <c r="A29" s="679"/>
      <c r="B29" s="684"/>
      <c r="C29" s="685"/>
      <c r="D29" s="689" t="s">
        <v>278</v>
      </c>
      <c r="E29" s="690"/>
      <c r="F29" s="690"/>
      <c r="G29" s="690"/>
      <c r="H29" s="691"/>
      <c r="I29" s="100" t="s">
        <v>98</v>
      </c>
      <c r="J29" s="706"/>
    </row>
    <row r="30" spans="1:10" ht="18" customHeight="1" x14ac:dyDescent="0.15">
      <c r="A30" s="677">
        <v>8</v>
      </c>
      <c r="B30" s="692"/>
      <c r="C30" s="681"/>
      <c r="D30" s="686" t="s">
        <v>276</v>
      </c>
      <c r="E30" s="687"/>
      <c r="F30" s="687"/>
      <c r="G30" s="687"/>
      <c r="H30" s="688"/>
      <c r="I30" s="98" t="s">
        <v>99</v>
      </c>
      <c r="J30" s="704"/>
    </row>
    <row r="31" spans="1:10" ht="18" customHeight="1" x14ac:dyDescent="0.15">
      <c r="A31" s="678"/>
      <c r="B31" s="682"/>
      <c r="C31" s="683"/>
      <c r="D31" s="696" t="s">
        <v>277</v>
      </c>
      <c r="E31" s="697"/>
      <c r="F31" s="697"/>
      <c r="G31" s="697"/>
      <c r="H31" s="698"/>
      <c r="I31" s="99" t="s">
        <v>99</v>
      </c>
      <c r="J31" s="705"/>
    </row>
    <row r="32" spans="1:10" ht="18" customHeight="1" x14ac:dyDescent="0.15">
      <c r="A32" s="679"/>
      <c r="B32" s="684"/>
      <c r="C32" s="685"/>
      <c r="D32" s="689" t="s">
        <v>278</v>
      </c>
      <c r="E32" s="690"/>
      <c r="F32" s="690"/>
      <c r="G32" s="690"/>
      <c r="H32" s="691"/>
      <c r="I32" s="100" t="s">
        <v>98</v>
      </c>
      <c r="J32" s="706"/>
    </row>
    <row r="33" spans="1:10" ht="18" customHeight="1" x14ac:dyDescent="0.15">
      <c r="A33" s="677">
        <v>9</v>
      </c>
      <c r="B33" s="692"/>
      <c r="C33" s="681"/>
      <c r="D33" s="686" t="s">
        <v>276</v>
      </c>
      <c r="E33" s="687"/>
      <c r="F33" s="687"/>
      <c r="G33" s="687"/>
      <c r="H33" s="688"/>
      <c r="I33" s="98" t="s">
        <v>99</v>
      </c>
      <c r="J33" s="704"/>
    </row>
    <row r="34" spans="1:10" ht="18" customHeight="1" x14ac:dyDescent="0.15">
      <c r="A34" s="678"/>
      <c r="B34" s="682"/>
      <c r="C34" s="683"/>
      <c r="D34" s="696" t="s">
        <v>277</v>
      </c>
      <c r="E34" s="697"/>
      <c r="F34" s="697"/>
      <c r="G34" s="697"/>
      <c r="H34" s="698"/>
      <c r="I34" s="99" t="s">
        <v>99</v>
      </c>
      <c r="J34" s="705"/>
    </row>
    <row r="35" spans="1:10" ht="18" customHeight="1" x14ac:dyDescent="0.15">
      <c r="A35" s="679"/>
      <c r="B35" s="684"/>
      <c r="C35" s="685"/>
      <c r="D35" s="689" t="s">
        <v>278</v>
      </c>
      <c r="E35" s="690"/>
      <c r="F35" s="690"/>
      <c r="G35" s="690"/>
      <c r="H35" s="691"/>
      <c r="I35" s="100" t="s">
        <v>98</v>
      </c>
      <c r="J35" s="706"/>
    </row>
    <row r="36" spans="1:10" ht="18" customHeight="1" x14ac:dyDescent="0.15">
      <c r="A36" s="677">
        <v>10</v>
      </c>
      <c r="B36" s="692"/>
      <c r="C36" s="681"/>
      <c r="D36" s="686" t="s">
        <v>276</v>
      </c>
      <c r="E36" s="687"/>
      <c r="F36" s="687"/>
      <c r="G36" s="687"/>
      <c r="H36" s="688"/>
      <c r="I36" s="98" t="s">
        <v>99</v>
      </c>
      <c r="J36" s="704"/>
    </row>
    <row r="37" spans="1:10" ht="18" customHeight="1" x14ac:dyDescent="0.15">
      <c r="A37" s="678"/>
      <c r="B37" s="682"/>
      <c r="C37" s="683"/>
      <c r="D37" s="696" t="s">
        <v>277</v>
      </c>
      <c r="E37" s="697"/>
      <c r="F37" s="697"/>
      <c r="G37" s="697"/>
      <c r="H37" s="698"/>
      <c r="I37" s="99" t="s">
        <v>99</v>
      </c>
      <c r="J37" s="705"/>
    </row>
    <row r="38" spans="1:10" ht="18" customHeight="1" x14ac:dyDescent="0.15">
      <c r="A38" s="679"/>
      <c r="B38" s="684"/>
      <c r="C38" s="685"/>
      <c r="D38" s="689" t="s">
        <v>278</v>
      </c>
      <c r="E38" s="690"/>
      <c r="F38" s="690"/>
      <c r="G38" s="690"/>
      <c r="H38" s="691"/>
      <c r="I38" s="100" t="s">
        <v>98</v>
      </c>
      <c r="J38" s="706"/>
    </row>
    <row r="39" spans="1:10" s="79" customFormat="1" ht="39" customHeight="1" x14ac:dyDescent="0.15">
      <c r="A39" s="693" t="s">
        <v>280</v>
      </c>
      <c r="B39" s="694"/>
      <c r="C39" s="694"/>
      <c r="D39" s="694"/>
      <c r="E39" s="694"/>
      <c r="F39" s="694"/>
      <c r="G39" s="694"/>
      <c r="H39" s="694"/>
      <c r="I39" s="694"/>
      <c r="J39" s="695"/>
    </row>
    <row r="40" spans="1:10" ht="39" customHeight="1" x14ac:dyDescent="0.15"/>
    <row r="41" spans="1:10" ht="39" customHeight="1" x14ac:dyDescent="0.15"/>
    <row r="42" spans="1:10" ht="39" customHeight="1" x14ac:dyDescent="0.15"/>
    <row r="43" spans="1:10" ht="39" customHeight="1" x14ac:dyDescent="0.15"/>
    <row r="44" spans="1:10" ht="30" customHeight="1" x14ac:dyDescent="0.15"/>
    <row r="45" spans="1:10" ht="30" customHeight="1" x14ac:dyDescent="0.15"/>
    <row r="46" spans="1:10" ht="30" customHeight="1" x14ac:dyDescent="0.15"/>
    <row r="47" spans="1:10" ht="30" customHeight="1" x14ac:dyDescent="0.15"/>
    <row r="58" spans="1:1" x14ac:dyDescent="0.15">
      <c r="A58" s="43" t="s">
        <v>281</v>
      </c>
    </row>
  </sheetData>
  <mergeCells count="70">
    <mergeCell ref="A39:J39"/>
    <mergeCell ref="A36:A38"/>
    <mergeCell ref="B36:C38"/>
    <mergeCell ref="D36:H36"/>
    <mergeCell ref="J36:J38"/>
    <mergeCell ref="D37:H37"/>
    <mergeCell ref="D38:H38"/>
    <mergeCell ref="A33:A35"/>
    <mergeCell ref="B33:C35"/>
    <mergeCell ref="D33:H33"/>
    <mergeCell ref="J33:J35"/>
    <mergeCell ref="D34:H34"/>
    <mergeCell ref="D35:H35"/>
    <mergeCell ref="A30:A32"/>
    <mergeCell ref="B30:C32"/>
    <mergeCell ref="D30:H30"/>
    <mergeCell ref="J30:J32"/>
    <mergeCell ref="D31:H31"/>
    <mergeCell ref="D32:H32"/>
    <mergeCell ref="A27:A29"/>
    <mergeCell ref="B27:C29"/>
    <mergeCell ref="D27:H27"/>
    <mergeCell ref="J27:J29"/>
    <mergeCell ref="D28:H28"/>
    <mergeCell ref="D29:H29"/>
    <mergeCell ref="A24:A26"/>
    <mergeCell ref="B24:C26"/>
    <mergeCell ref="D24:H24"/>
    <mergeCell ref="J24:J26"/>
    <mergeCell ref="D25:H25"/>
    <mergeCell ref="D26:H26"/>
    <mergeCell ref="A21:A23"/>
    <mergeCell ref="B21:C23"/>
    <mergeCell ref="D21:H21"/>
    <mergeCell ref="J21:J23"/>
    <mergeCell ref="D22:H22"/>
    <mergeCell ref="D23:H23"/>
    <mergeCell ref="A18:A20"/>
    <mergeCell ref="B18:C20"/>
    <mergeCell ref="D18:H18"/>
    <mergeCell ref="J18:J20"/>
    <mergeCell ref="D19:H19"/>
    <mergeCell ref="D20:H20"/>
    <mergeCell ref="A15:A17"/>
    <mergeCell ref="B15:C17"/>
    <mergeCell ref="D15:H15"/>
    <mergeCell ref="J15:J17"/>
    <mergeCell ref="D16:H16"/>
    <mergeCell ref="D17:H17"/>
    <mergeCell ref="A12:A14"/>
    <mergeCell ref="B12:C14"/>
    <mergeCell ref="D12:H12"/>
    <mergeCell ref="J12:J14"/>
    <mergeCell ref="D13:H13"/>
    <mergeCell ref="D14:H14"/>
    <mergeCell ref="B8:C8"/>
    <mergeCell ref="D8:H8"/>
    <mergeCell ref="A9:A11"/>
    <mergeCell ref="B9:C11"/>
    <mergeCell ref="D9:H9"/>
    <mergeCell ref="J9:J11"/>
    <mergeCell ref="D10:H10"/>
    <mergeCell ref="D11:H11"/>
    <mergeCell ref="A2:J2"/>
    <mergeCell ref="A3:J3"/>
    <mergeCell ref="A4:G4"/>
    <mergeCell ref="A5:G5"/>
    <mergeCell ref="H5:J5"/>
    <mergeCell ref="A6:G6"/>
    <mergeCell ref="H6:J6"/>
  </mergeCells>
  <phoneticPr fontId="2"/>
  <pageMargins left="0.98425196850393704" right="0.78740157480314965" top="0.59055118110236227" bottom="0.59055118110236227" header="0.51181102362204722" footer="0.19685039370078741"/>
  <pageSetup paperSize="9" scale="92" firstPageNumber="14" orientation="portrait" useFirstPageNumber="1" r:id="rId1"/>
  <headerFooter alignWithMargins="0">
    <oddFooter>&amp;C&amp;"BIZ UD明朝 Medium,標準"-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C082-8D9D-47B3-921A-2C7951710541}">
  <sheetPr>
    <tabColor rgb="FF0070C0"/>
  </sheetPr>
  <dimension ref="A1:H28"/>
  <sheetViews>
    <sheetView view="pageLayout" zoomScaleNormal="100" zoomScaleSheetLayoutView="100" workbookViewId="0"/>
  </sheetViews>
  <sheetFormatPr defaultColWidth="9" defaultRowHeight="13.5" x14ac:dyDescent="0.15"/>
  <cols>
    <col min="1" max="1" width="18.625" style="121" customWidth="1"/>
    <col min="2" max="2" width="25.625" style="121" customWidth="1"/>
    <col min="3" max="3" width="17.25" style="121" customWidth="1"/>
    <col min="4" max="5" width="12.625" style="121" customWidth="1"/>
    <col min="6" max="6" width="18" style="121" bestFit="1" customWidth="1"/>
    <col min="7" max="16384" width="9" style="121"/>
  </cols>
  <sheetData>
    <row r="1" spans="1:8" ht="14.25" x14ac:dyDescent="0.15">
      <c r="A1" s="136" t="s">
        <v>112</v>
      </c>
      <c r="B1" s="40"/>
      <c r="C1" s="92"/>
      <c r="D1" s="40"/>
      <c r="E1" s="40"/>
      <c r="F1" s="41" t="s">
        <v>157</v>
      </c>
    </row>
    <row r="2" spans="1:8" ht="14.25" x14ac:dyDescent="0.15">
      <c r="A2" s="91"/>
      <c r="B2" s="91"/>
      <c r="C2" s="91"/>
      <c r="D2" s="91"/>
      <c r="E2" s="91"/>
      <c r="F2" s="91"/>
    </row>
    <row r="3" spans="1:8" ht="14.25" x14ac:dyDescent="0.15">
      <c r="A3" s="91"/>
      <c r="B3" s="91"/>
      <c r="C3" s="91"/>
      <c r="D3" s="91"/>
      <c r="E3" s="91"/>
      <c r="F3" s="91"/>
    </row>
    <row r="4" spans="1:8" s="126" customFormat="1" ht="32.25" customHeight="1" x14ac:dyDescent="0.15">
      <c r="A4" s="714" t="s">
        <v>111</v>
      </c>
      <c r="B4" s="714"/>
      <c r="C4" s="714"/>
      <c r="D4" s="714"/>
      <c r="E4" s="714"/>
      <c r="F4" s="714"/>
    </row>
    <row r="5" spans="1:8" s="126" customFormat="1" ht="24.75" customHeight="1" x14ac:dyDescent="0.15">
      <c r="A5" s="715"/>
      <c r="B5" s="715"/>
      <c r="C5" s="715"/>
      <c r="D5" s="715"/>
      <c r="E5" s="715"/>
      <c r="F5" s="715"/>
    </row>
    <row r="6" spans="1:8" s="126" customFormat="1" ht="25.9" customHeight="1" x14ac:dyDescent="0.15">
      <c r="B6" s="713" t="s">
        <v>108</v>
      </c>
      <c r="C6" s="713"/>
      <c r="D6" s="716" t="s">
        <v>109</v>
      </c>
      <c r="E6" s="716"/>
      <c r="F6" s="90"/>
    </row>
    <row r="7" spans="1:8" s="126" customFormat="1" ht="25.9" customHeight="1" x14ac:dyDescent="0.15">
      <c r="B7" s="713"/>
      <c r="C7" s="713"/>
      <c r="D7" s="716"/>
      <c r="E7" s="716"/>
      <c r="F7" s="90"/>
    </row>
    <row r="8" spans="1:8" s="126" customFormat="1" ht="27.75" customHeight="1" x14ac:dyDescent="0.15">
      <c r="A8" s="82"/>
      <c r="B8" s="713" t="s">
        <v>151</v>
      </c>
      <c r="C8" s="713"/>
      <c r="D8" s="713"/>
      <c r="E8" s="713"/>
      <c r="F8" s="82"/>
    </row>
    <row r="9" spans="1:8" ht="33.75" customHeight="1" x14ac:dyDescent="0.15">
      <c r="A9" s="43"/>
      <c r="B9" s="43"/>
      <c r="C9" s="89" t="s">
        <v>44</v>
      </c>
      <c r="D9" s="717"/>
      <c r="E9" s="717"/>
      <c r="F9" s="717"/>
    </row>
    <row r="10" spans="1:8" ht="25.5" customHeight="1" x14ac:dyDescent="0.15">
      <c r="A10" s="43"/>
      <c r="B10" s="43"/>
      <c r="C10" s="43"/>
      <c r="D10" s="43"/>
      <c r="E10" s="43"/>
      <c r="F10" s="43"/>
      <c r="H10" s="125"/>
    </row>
    <row r="11" spans="1:8" ht="21" customHeight="1" x14ac:dyDescent="0.15">
      <c r="A11" s="32" t="s">
        <v>43</v>
      </c>
      <c r="B11" s="32" t="s">
        <v>42</v>
      </c>
      <c r="C11" s="669" t="s">
        <v>41</v>
      </c>
      <c r="D11" s="670"/>
      <c r="E11" s="32" t="s">
        <v>40</v>
      </c>
      <c r="F11" s="32" t="s">
        <v>150</v>
      </c>
      <c r="H11" s="125"/>
    </row>
    <row r="12" spans="1:8" ht="39.950000000000003" customHeight="1" x14ac:dyDescent="0.15">
      <c r="A12" s="87"/>
      <c r="B12" s="124"/>
      <c r="C12" s="84" t="s">
        <v>107</v>
      </c>
      <c r="D12" s="122"/>
      <c r="E12" s="87"/>
      <c r="F12" s="87"/>
    </row>
    <row r="13" spans="1:8" ht="39.950000000000003" customHeight="1" x14ac:dyDescent="0.15">
      <c r="A13" s="87"/>
      <c r="B13" s="124"/>
      <c r="C13" s="84" t="s">
        <v>107</v>
      </c>
      <c r="D13" s="122"/>
      <c r="E13" s="87"/>
      <c r="F13" s="87"/>
    </row>
    <row r="14" spans="1:8" ht="39.950000000000003" customHeight="1" x14ac:dyDescent="0.15">
      <c r="A14" s="87"/>
      <c r="B14" s="124"/>
      <c r="C14" s="84" t="s">
        <v>107</v>
      </c>
      <c r="D14" s="122"/>
      <c r="E14" s="87"/>
      <c r="F14" s="87"/>
    </row>
    <row r="15" spans="1:8" ht="39.950000000000003" customHeight="1" x14ac:dyDescent="0.15">
      <c r="A15" s="87"/>
      <c r="B15" s="124"/>
      <c r="C15" s="84" t="s">
        <v>107</v>
      </c>
      <c r="D15" s="122"/>
      <c r="E15" s="87"/>
      <c r="F15" s="87"/>
    </row>
    <row r="16" spans="1:8" ht="39.950000000000003" customHeight="1" x14ac:dyDescent="0.15">
      <c r="A16" s="87"/>
      <c r="B16" s="124"/>
      <c r="C16" s="84" t="s">
        <v>107</v>
      </c>
      <c r="D16" s="122"/>
      <c r="E16" s="87"/>
      <c r="F16" s="87"/>
    </row>
    <row r="17" spans="1:6" ht="39.950000000000003" customHeight="1" x14ac:dyDescent="0.15">
      <c r="A17" s="87"/>
      <c r="B17" s="124"/>
      <c r="C17" s="84" t="s">
        <v>107</v>
      </c>
      <c r="D17" s="122"/>
      <c r="E17" s="87"/>
      <c r="F17" s="87"/>
    </row>
    <row r="18" spans="1:6" ht="39.950000000000003" customHeight="1" x14ac:dyDescent="0.15">
      <c r="A18" s="87"/>
      <c r="B18" s="88"/>
      <c r="C18" s="84" t="s">
        <v>107</v>
      </c>
      <c r="D18" s="122"/>
      <c r="E18" s="87"/>
      <c r="F18" s="87"/>
    </row>
    <row r="19" spans="1:6" ht="39.950000000000003" customHeight="1" x14ac:dyDescent="0.15">
      <c r="A19" s="87"/>
      <c r="B19" s="88"/>
      <c r="C19" s="84" t="s">
        <v>107</v>
      </c>
      <c r="D19" s="122"/>
      <c r="E19" s="87"/>
      <c r="F19" s="87"/>
    </row>
    <row r="20" spans="1:6" ht="39.950000000000003" customHeight="1" x14ac:dyDescent="0.15">
      <c r="A20" s="87"/>
      <c r="B20" s="88"/>
      <c r="C20" s="84" t="s">
        <v>107</v>
      </c>
      <c r="D20" s="122"/>
      <c r="E20" s="87"/>
      <c r="F20" s="87"/>
    </row>
    <row r="21" spans="1:6" ht="39.950000000000003" customHeight="1" x14ac:dyDescent="0.15">
      <c r="A21" s="87"/>
      <c r="B21" s="88"/>
      <c r="C21" s="84" t="s">
        <v>107</v>
      </c>
      <c r="D21" s="122"/>
      <c r="E21" s="87"/>
      <c r="F21" s="87"/>
    </row>
    <row r="22" spans="1:6" ht="39.950000000000003" customHeight="1" x14ac:dyDescent="0.15">
      <c r="A22" s="87"/>
      <c r="B22" s="88"/>
      <c r="C22" s="84" t="s">
        <v>107</v>
      </c>
      <c r="D22" s="122"/>
      <c r="E22" s="87"/>
      <c r="F22" s="87"/>
    </row>
    <row r="23" spans="1:6" ht="39.950000000000003" customHeight="1" x14ac:dyDescent="0.15">
      <c r="A23" s="87"/>
      <c r="B23" s="88"/>
      <c r="C23" s="84" t="s">
        <v>107</v>
      </c>
      <c r="D23" s="122"/>
      <c r="E23" s="87"/>
      <c r="F23" s="87"/>
    </row>
    <row r="24" spans="1:6" ht="39.950000000000003" customHeight="1" x14ac:dyDescent="0.15">
      <c r="A24" s="32"/>
      <c r="B24" s="86"/>
      <c r="C24" s="84" t="s">
        <v>107</v>
      </c>
      <c r="D24" s="123"/>
      <c r="E24" s="32"/>
      <c r="F24" s="32"/>
    </row>
    <row r="25" spans="1:6" ht="39.950000000000003" customHeight="1" x14ac:dyDescent="0.15">
      <c r="A25" s="32"/>
      <c r="B25" s="85"/>
      <c r="C25" s="84" t="s">
        <v>107</v>
      </c>
      <c r="D25" s="123"/>
      <c r="E25" s="32"/>
      <c r="F25" s="32"/>
    </row>
    <row r="26" spans="1:6" ht="39.950000000000003" customHeight="1" x14ac:dyDescent="0.15">
      <c r="A26" s="669" t="s">
        <v>39</v>
      </c>
      <c r="B26" s="670"/>
      <c r="C26" s="84" t="s">
        <v>107</v>
      </c>
      <c r="D26" s="198">
        <f>SUM(D12:D25)</f>
        <v>0</v>
      </c>
      <c r="E26" s="30"/>
      <c r="F26" s="30"/>
    </row>
    <row r="27" spans="1:6" x14ac:dyDescent="0.15">
      <c r="A27" s="712"/>
      <c r="B27" s="712"/>
      <c r="C27" s="712"/>
      <c r="D27" s="712"/>
      <c r="E27" s="712"/>
      <c r="F27" s="712"/>
    </row>
    <row r="28" spans="1:6" x14ac:dyDescent="0.15">
      <c r="A28" s="658"/>
      <c r="B28" s="658"/>
      <c r="C28" s="658"/>
      <c r="D28" s="658"/>
      <c r="E28" s="658"/>
      <c r="F28" s="658"/>
    </row>
  </sheetData>
  <mergeCells count="10">
    <mergeCell ref="A4:F4"/>
    <mergeCell ref="A5:F5"/>
    <mergeCell ref="D6:E7"/>
    <mergeCell ref="B8:E8"/>
    <mergeCell ref="D9:F9"/>
    <mergeCell ref="C11:D11"/>
    <mergeCell ref="A26:B26"/>
    <mergeCell ref="A27:F27"/>
    <mergeCell ref="A28:F28"/>
    <mergeCell ref="B6:C7"/>
  </mergeCells>
  <phoneticPr fontId="2"/>
  <pageMargins left="0.98425196850393704" right="0.78740157480314965" top="0.59055118110236227" bottom="0.59055118110236227" header="0.51181102362204722" footer="0.19685039370078741"/>
  <pageSetup paperSize="9" scale="80" firstPageNumber="16" orientation="portrait" useFirstPageNumber="1" r:id="rId1"/>
  <headerFooter alignWithMargins="0">
    <oddFooter>&amp;C12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7FE8D-5CE2-46DF-8CA5-8076F883B166}">
  <sheetPr>
    <tabColor rgb="FF0070C0"/>
  </sheetPr>
  <dimension ref="A1:H22"/>
  <sheetViews>
    <sheetView view="pageLayout" zoomScaleNormal="100" zoomScaleSheetLayoutView="100" workbookViewId="0"/>
  </sheetViews>
  <sheetFormatPr defaultColWidth="9" defaultRowHeight="13.5" x14ac:dyDescent="0.15"/>
  <cols>
    <col min="1" max="1" width="18.625" style="121" customWidth="1"/>
    <col min="2" max="2" width="25.625" style="121" customWidth="1"/>
    <col min="3" max="3" width="17.25" style="121" customWidth="1"/>
    <col min="4" max="5" width="12.625" style="121" customWidth="1"/>
    <col min="6" max="6" width="18" style="121" bestFit="1" customWidth="1"/>
    <col min="7" max="16384" width="9" style="121"/>
  </cols>
  <sheetData>
    <row r="1" spans="1:8" ht="14.25" x14ac:dyDescent="0.15">
      <c r="A1" s="137" t="s">
        <v>112</v>
      </c>
      <c r="B1" s="40"/>
      <c r="C1" s="92"/>
      <c r="D1" s="40"/>
      <c r="E1" s="40"/>
      <c r="F1" s="41" t="s">
        <v>157</v>
      </c>
    </row>
    <row r="2" spans="1:8" ht="14.25" x14ac:dyDescent="0.15">
      <c r="A2" s="91"/>
      <c r="B2" s="91"/>
      <c r="C2" s="91"/>
      <c r="D2" s="91"/>
      <c r="E2" s="91"/>
      <c r="F2" s="91"/>
    </row>
    <row r="3" spans="1:8" ht="14.25" x14ac:dyDescent="0.15">
      <c r="A3" s="91"/>
      <c r="B3" s="91"/>
      <c r="C3" s="91"/>
      <c r="D3" s="91"/>
      <c r="E3" s="91"/>
      <c r="F3" s="91"/>
    </row>
    <row r="4" spans="1:8" s="126" customFormat="1" ht="32.25" customHeight="1" x14ac:dyDescent="0.15">
      <c r="A4" s="714" t="s">
        <v>111</v>
      </c>
      <c r="B4" s="714"/>
      <c r="C4" s="714"/>
      <c r="D4" s="714"/>
      <c r="E4" s="714"/>
      <c r="F4" s="714"/>
    </row>
    <row r="5" spans="1:8" s="126" customFormat="1" ht="24.75" customHeight="1" x14ac:dyDescent="0.15">
      <c r="A5" s="715"/>
      <c r="B5" s="715"/>
      <c r="C5" s="715"/>
      <c r="D5" s="715"/>
      <c r="E5" s="715"/>
      <c r="F5" s="715"/>
    </row>
    <row r="6" spans="1:8" s="126" customFormat="1" ht="25.9" customHeight="1" x14ac:dyDescent="0.15">
      <c r="B6" s="713" t="s">
        <v>110</v>
      </c>
      <c r="C6" s="713"/>
      <c r="D6" s="716" t="s">
        <v>109</v>
      </c>
      <c r="E6" s="716"/>
      <c r="F6" s="90"/>
    </row>
    <row r="7" spans="1:8" s="126" customFormat="1" ht="25.9" customHeight="1" x14ac:dyDescent="0.15">
      <c r="B7" s="713" t="s">
        <v>108</v>
      </c>
      <c r="C7" s="713"/>
      <c r="D7" s="716"/>
      <c r="E7" s="716"/>
      <c r="F7" s="90"/>
    </row>
    <row r="8" spans="1:8" s="126" customFormat="1" ht="27.75" customHeight="1" x14ac:dyDescent="0.15">
      <c r="A8" s="82"/>
      <c r="B8" s="713" t="s">
        <v>153</v>
      </c>
      <c r="C8" s="713"/>
      <c r="D8" s="713"/>
      <c r="E8" s="713"/>
      <c r="F8" s="82"/>
    </row>
    <row r="9" spans="1:8" ht="33.75" customHeight="1" x14ac:dyDescent="0.15">
      <c r="A9" s="43"/>
      <c r="B9" s="43"/>
      <c r="C9" s="89" t="s">
        <v>44</v>
      </c>
      <c r="D9" s="717"/>
      <c r="E9" s="717"/>
      <c r="F9" s="717"/>
    </row>
    <row r="10" spans="1:8" ht="25.5" customHeight="1" x14ac:dyDescent="0.15">
      <c r="A10" s="43"/>
      <c r="B10" s="43"/>
      <c r="C10" s="43"/>
      <c r="D10" s="43"/>
      <c r="E10" s="43"/>
      <c r="F10" s="43"/>
      <c r="H10" s="125"/>
    </row>
    <row r="11" spans="1:8" ht="21" customHeight="1" x14ac:dyDescent="0.15">
      <c r="A11" s="32" t="s">
        <v>43</v>
      </c>
      <c r="B11" s="32" t="s">
        <v>42</v>
      </c>
      <c r="C11" s="669" t="s">
        <v>41</v>
      </c>
      <c r="D11" s="670"/>
      <c r="E11" s="32" t="s">
        <v>40</v>
      </c>
      <c r="F11" s="32" t="s">
        <v>150</v>
      </c>
      <c r="H11" s="125"/>
    </row>
    <row r="12" spans="1:8" ht="90" customHeight="1" x14ac:dyDescent="0.15">
      <c r="A12" s="87"/>
      <c r="B12" s="88"/>
      <c r="C12" s="84" t="s">
        <v>274</v>
      </c>
      <c r="D12" s="122"/>
      <c r="E12" s="87"/>
      <c r="F12" s="87"/>
    </row>
    <row r="13" spans="1:8" ht="90" customHeight="1" x14ac:dyDescent="0.15">
      <c r="A13" s="87"/>
      <c r="B13" s="88"/>
      <c r="C13" s="84" t="s">
        <v>274</v>
      </c>
      <c r="D13" s="122"/>
      <c r="E13" s="87"/>
      <c r="F13" s="87"/>
    </row>
    <row r="14" spans="1:8" ht="90" customHeight="1" x14ac:dyDescent="0.15">
      <c r="A14" s="87"/>
      <c r="B14" s="88"/>
      <c r="C14" s="84" t="s">
        <v>274</v>
      </c>
      <c r="D14" s="122"/>
      <c r="E14" s="87"/>
      <c r="F14" s="87"/>
    </row>
    <row r="15" spans="1:8" ht="90" customHeight="1" x14ac:dyDescent="0.15">
      <c r="A15" s="87"/>
      <c r="B15" s="88"/>
      <c r="C15" s="84" t="s">
        <v>107</v>
      </c>
      <c r="D15" s="122"/>
      <c r="E15" s="87"/>
      <c r="F15" s="87"/>
    </row>
    <row r="16" spans="1:8" ht="90" customHeight="1" x14ac:dyDescent="0.15">
      <c r="A16" s="87"/>
      <c r="B16" s="88"/>
      <c r="C16" s="84" t="s">
        <v>107</v>
      </c>
      <c r="D16" s="122"/>
      <c r="E16" s="87"/>
      <c r="F16" s="87"/>
    </row>
    <row r="17" spans="1:6" ht="90" customHeight="1" x14ac:dyDescent="0.15">
      <c r="A17" s="87"/>
      <c r="B17" s="88"/>
      <c r="C17" s="84" t="s">
        <v>107</v>
      </c>
      <c r="D17" s="122"/>
      <c r="E17" s="87"/>
      <c r="F17" s="87"/>
    </row>
    <row r="18" spans="1:6" ht="90" customHeight="1" x14ac:dyDescent="0.15">
      <c r="A18" s="87"/>
      <c r="B18" s="88"/>
      <c r="C18" s="84" t="s">
        <v>107</v>
      </c>
      <c r="D18" s="122"/>
      <c r="E18" s="87"/>
      <c r="F18" s="87"/>
    </row>
    <row r="19" spans="1:6" ht="90" customHeight="1" x14ac:dyDescent="0.15">
      <c r="A19" s="87"/>
      <c r="B19" s="88"/>
      <c r="C19" s="84" t="s">
        <v>107</v>
      </c>
      <c r="D19" s="122"/>
      <c r="E19" s="87"/>
      <c r="F19" s="87"/>
    </row>
    <row r="20" spans="1:6" ht="39.950000000000003" customHeight="1" x14ac:dyDescent="0.15">
      <c r="A20" s="669" t="s">
        <v>39</v>
      </c>
      <c r="B20" s="670"/>
      <c r="C20" s="84" t="s">
        <v>107</v>
      </c>
      <c r="D20" s="198">
        <f>SUM(D12:D19)</f>
        <v>0</v>
      </c>
      <c r="E20" s="30"/>
      <c r="F20" s="30"/>
    </row>
    <row r="21" spans="1:6" x14ac:dyDescent="0.15">
      <c r="A21" s="712" t="s">
        <v>152</v>
      </c>
      <c r="B21" s="712"/>
      <c r="C21" s="712"/>
      <c r="D21" s="712"/>
      <c r="E21" s="712"/>
      <c r="F21" s="712"/>
    </row>
    <row r="22" spans="1:6" x14ac:dyDescent="0.15">
      <c r="A22" s="658"/>
      <c r="B22" s="658"/>
      <c r="C22" s="658"/>
      <c r="D22" s="658"/>
      <c r="E22" s="658"/>
      <c r="F22" s="658"/>
    </row>
  </sheetData>
  <mergeCells count="11">
    <mergeCell ref="A21:F21"/>
    <mergeCell ref="A22:F22"/>
    <mergeCell ref="A4:F4"/>
    <mergeCell ref="A5:F5"/>
    <mergeCell ref="B6:C6"/>
    <mergeCell ref="D6:E7"/>
    <mergeCell ref="B7:C7"/>
    <mergeCell ref="B8:E8"/>
    <mergeCell ref="D9:F9"/>
    <mergeCell ref="C11:D11"/>
    <mergeCell ref="A20:B20"/>
  </mergeCells>
  <phoneticPr fontId="2"/>
  <pageMargins left="0.98425196850393704" right="0.78740157480314965" top="0.59055118110236227" bottom="0.59055118110236227" header="0.51181102362204722" footer="0.19685039370078741"/>
  <pageSetup paperSize="9" scale="80" firstPageNumber="16" orientation="portrait" useFirstPageNumber="1" r:id="rId1"/>
  <headerFooter alignWithMargins="0">
    <oddFooter>&amp;C13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3BA26-EAB9-4375-994E-AE63163A7C2A}">
  <sheetPr>
    <tabColor rgb="FFC00000"/>
  </sheetPr>
  <dimension ref="A1:AS110"/>
  <sheetViews>
    <sheetView tabSelected="1" view="pageBreakPreview" zoomScale="70" zoomScaleNormal="75" zoomScaleSheetLayoutView="7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B4" sqref="AB4:AG4"/>
    </sheetView>
  </sheetViews>
  <sheetFormatPr defaultColWidth="9" defaultRowHeight="22.5" customHeight="1" x14ac:dyDescent="0.15"/>
  <cols>
    <col min="1" max="2" width="9.75" style="8" customWidth="1"/>
    <col min="3" max="3" width="4.25" style="8" customWidth="1"/>
    <col min="4" max="4" width="3.125" style="8" customWidth="1"/>
    <col min="5" max="8" width="4.75" style="8" customWidth="1"/>
    <col min="9" max="9" width="11.5" style="8" customWidth="1"/>
    <col min="10" max="10" width="12.875" style="8" customWidth="1"/>
    <col min="11" max="11" width="14.5" style="8" customWidth="1"/>
    <col min="12" max="12" width="6.625" style="8" customWidth="1"/>
    <col min="13" max="13" width="15.375" style="8" customWidth="1"/>
    <col min="14" max="15" width="4.75" style="8" customWidth="1"/>
    <col min="16" max="16" width="10" style="8" customWidth="1"/>
    <col min="17" max="17" width="12.5" style="8" customWidth="1"/>
    <col min="18" max="18" width="5.5" style="8" customWidth="1"/>
    <col min="19" max="19" width="5" style="8" customWidth="1"/>
    <col min="20" max="20" width="5.625" style="8" customWidth="1"/>
    <col min="21" max="21" width="9.625" style="8" customWidth="1"/>
    <col min="22" max="22" width="5.5" style="8" customWidth="1"/>
    <col min="23" max="23" width="4.75" style="8" customWidth="1"/>
    <col min="24" max="24" width="11.125" style="8" customWidth="1"/>
    <col min="25" max="25" width="4.75" style="8" customWidth="1"/>
    <col min="26" max="26" width="17.375" style="8" customWidth="1"/>
    <col min="27" max="27" width="2.875" style="8" customWidth="1"/>
    <col min="28" max="28" width="17.375" style="8" customWidth="1"/>
    <col min="29" max="29" width="2.75" style="8" customWidth="1"/>
    <col min="30" max="30" width="17.5" style="8" customWidth="1"/>
    <col min="31" max="31" width="2.75" style="8" customWidth="1"/>
    <col min="32" max="32" width="17.5" style="8" customWidth="1"/>
    <col min="33" max="33" width="2.75" style="8" customWidth="1"/>
    <col min="34" max="271" width="5.625" style="8" customWidth="1"/>
    <col min="272" max="16384" width="9" style="8"/>
  </cols>
  <sheetData>
    <row r="1" spans="1:45" ht="22.5" customHeight="1" x14ac:dyDescent="0.15">
      <c r="A1" s="130" t="s">
        <v>29</v>
      </c>
      <c r="Z1" s="539" t="s">
        <v>190</v>
      </c>
      <c r="AA1" s="539"/>
      <c r="AB1" s="370"/>
      <c r="AC1" s="370"/>
      <c r="AD1" s="540" t="s">
        <v>191</v>
      </c>
      <c r="AE1" s="9"/>
      <c r="AF1" s="9" t="s">
        <v>93</v>
      </c>
    </row>
    <row r="2" spans="1:45" ht="22.5" customHeight="1" x14ac:dyDescent="0.15">
      <c r="A2" s="10"/>
      <c r="P2" s="1"/>
      <c r="Q2" s="169"/>
      <c r="R2" s="169"/>
      <c r="S2" s="169"/>
      <c r="T2" s="169"/>
      <c r="U2" s="169"/>
      <c r="V2" s="169"/>
      <c r="W2" s="168"/>
      <c r="X2" s="72"/>
      <c r="Y2" s="72"/>
      <c r="Z2" s="539"/>
      <c r="AA2" s="539"/>
      <c r="AB2" s="372"/>
      <c r="AC2" s="372"/>
      <c r="AD2" s="540"/>
      <c r="AE2" s="25"/>
      <c r="AF2" s="25"/>
      <c r="AG2" s="25"/>
    </row>
    <row r="3" spans="1:45" ht="22.5" customHeight="1" x14ac:dyDescent="0.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X3" s="72"/>
      <c r="Y3" s="72"/>
      <c r="Z3" s="539" t="s">
        <v>189</v>
      </c>
      <c r="AA3" s="539"/>
      <c r="AB3" s="551"/>
      <c r="AC3" s="551"/>
      <c r="AD3" s="551"/>
      <c r="AE3" s="551"/>
      <c r="AF3" s="551"/>
      <c r="AG3" s="551"/>
    </row>
    <row r="4" spans="1:45" ht="22.5" customHeight="1" x14ac:dyDescent="0.15">
      <c r="A4" s="10" t="s">
        <v>80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X4" s="73"/>
      <c r="Y4" s="73"/>
      <c r="Z4" s="539" t="s">
        <v>192</v>
      </c>
      <c r="AA4" s="539"/>
      <c r="AB4" s="550"/>
      <c r="AC4" s="550"/>
      <c r="AD4" s="550"/>
      <c r="AE4" s="550"/>
      <c r="AF4" s="550"/>
      <c r="AG4" s="550"/>
    </row>
    <row r="5" spans="1:45" ht="22.5" customHeight="1" x14ac:dyDescent="0.15">
      <c r="A5" s="536" t="s">
        <v>11</v>
      </c>
      <c r="B5" s="537"/>
      <c r="C5" s="175"/>
      <c r="D5" s="537" t="s">
        <v>12</v>
      </c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7"/>
      <c r="P5" s="537"/>
      <c r="Q5" s="537"/>
      <c r="R5" s="537"/>
      <c r="S5" s="537"/>
      <c r="T5" s="537"/>
      <c r="U5" s="537"/>
      <c r="V5" s="537"/>
      <c r="W5" s="537"/>
      <c r="X5" s="537"/>
      <c r="Y5" s="537"/>
      <c r="Z5" s="536" t="s">
        <v>25</v>
      </c>
      <c r="AA5" s="538"/>
      <c r="AB5" s="536" t="s">
        <v>26</v>
      </c>
      <c r="AC5" s="537"/>
      <c r="AD5" s="536" t="s">
        <v>27</v>
      </c>
      <c r="AE5" s="538"/>
      <c r="AF5" s="536" t="s">
        <v>28</v>
      </c>
      <c r="AG5" s="538"/>
    </row>
    <row r="6" spans="1:45" s="27" customFormat="1" ht="22.5" customHeight="1" x14ac:dyDescent="0.15">
      <c r="A6" s="363" t="s">
        <v>0</v>
      </c>
      <c r="B6" s="364"/>
      <c r="C6" s="465">
        <v>1</v>
      </c>
      <c r="D6" s="223"/>
      <c r="E6" s="534" t="s">
        <v>130</v>
      </c>
      <c r="F6" s="534"/>
      <c r="G6" s="534"/>
      <c r="H6" s="534"/>
      <c r="I6" s="534"/>
      <c r="J6" s="224"/>
      <c r="K6" s="447" t="s">
        <v>178</v>
      </c>
      <c r="L6" s="447"/>
      <c r="M6" s="225" t="s">
        <v>239</v>
      </c>
      <c r="N6" s="224"/>
      <c r="O6" s="224"/>
      <c r="P6" s="224"/>
      <c r="Q6" s="224"/>
      <c r="R6" s="224"/>
      <c r="S6" s="225" t="s">
        <v>13</v>
      </c>
      <c r="T6" s="535"/>
      <c r="U6" s="535"/>
      <c r="V6" s="535"/>
      <c r="W6" s="535"/>
      <c r="X6" s="535"/>
      <c r="Y6" s="310"/>
      <c r="Z6" s="322"/>
      <c r="AA6" s="310" t="s">
        <v>3</v>
      </c>
      <c r="AB6" s="322">
        <f>M8</f>
        <v>0</v>
      </c>
      <c r="AC6" s="310" t="s">
        <v>3</v>
      </c>
      <c r="AD6" s="317">
        <f>IF(Z6-AB6&gt;0,Z6-AB6,0)</f>
        <v>0</v>
      </c>
      <c r="AE6" s="310" t="s">
        <v>3</v>
      </c>
      <c r="AF6" s="505">
        <f>AD6+AD9</f>
        <v>0</v>
      </c>
      <c r="AG6" s="310" t="s">
        <v>3</v>
      </c>
    </row>
    <row r="7" spans="1:45" s="27" customFormat="1" ht="22.5" customHeight="1" thickBot="1" x14ac:dyDescent="0.2">
      <c r="A7" s="365"/>
      <c r="B7" s="366"/>
      <c r="C7" s="386"/>
      <c r="D7" s="326" t="s">
        <v>83</v>
      </c>
      <c r="E7" s="422"/>
      <c r="F7" s="422"/>
      <c r="G7" s="528"/>
      <c r="H7" s="528"/>
      <c r="I7" s="528"/>
      <c r="J7" s="528"/>
      <c r="K7" s="422" t="s">
        <v>187</v>
      </c>
      <c r="L7" s="422"/>
      <c r="M7" s="529"/>
      <c r="N7" s="529"/>
      <c r="O7" s="529"/>
      <c r="P7" s="529"/>
      <c r="Q7" s="530"/>
      <c r="R7" s="530"/>
      <c r="S7" s="530"/>
      <c r="T7" s="530"/>
      <c r="U7" s="530"/>
      <c r="V7" s="530"/>
      <c r="W7" s="530"/>
      <c r="X7" s="530"/>
      <c r="Y7" s="531"/>
      <c r="Z7" s="320"/>
      <c r="AA7" s="311"/>
      <c r="AB7" s="320"/>
      <c r="AC7" s="311"/>
      <c r="AD7" s="318"/>
      <c r="AE7" s="311"/>
      <c r="AF7" s="506"/>
      <c r="AG7" s="311"/>
    </row>
    <row r="8" spans="1:45" s="27" customFormat="1" ht="22.5" customHeight="1" thickTop="1" thickBot="1" x14ac:dyDescent="0.2">
      <c r="A8" s="365"/>
      <c r="B8" s="366"/>
      <c r="C8" s="386"/>
      <c r="D8" s="226"/>
      <c r="E8" s="226"/>
      <c r="F8" s="160"/>
      <c r="G8" s="227" t="s">
        <v>185</v>
      </c>
      <c r="H8" s="532"/>
      <c r="I8" s="532"/>
      <c r="J8" s="161" t="s">
        <v>188</v>
      </c>
      <c r="K8" s="422" t="s">
        <v>186</v>
      </c>
      <c r="L8" s="328"/>
      <c r="M8" s="330"/>
      <c r="N8" s="332"/>
      <c r="O8" s="210" t="s">
        <v>3</v>
      </c>
      <c r="P8" s="533"/>
      <c r="Q8" s="533"/>
      <c r="R8" s="533"/>
      <c r="S8" s="533"/>
      <c r="T8" s="533"/>
      <c r="U8" s="533"/>
      <c r="V8" s="533"/>
      <c r="W8" s="533"/>
      <c r="X8" s="533"/>
      <c r="Y8" s="311"/>
      <c r="Z8" s="320"/>
      <c r="AA8" s="311"/>
      <c r="AB8" s="320"/>
      <c r="AC8" s="311"/>
      <c r="AD8" s="318"/>
      <c r="AE8" s="311"/>
      <c r="AF8" s="506"/>
      <c r="AG8" s="311"/>
    </row>
    <row r="9" spans="1:45" s="27" customFormat="1" ht="22.5" customHeight="1" thickTop="1" thickBot="1" x14ac:dyDescent="0.2">
      <c r="A9" s="365"/>
      <c r="B9" s="366"/>
      <c r="C9" s="386">
        <v>2</v>
      </c>
      <c r="D9" s="228"/>
      <c r="E9" s="527" t="s">
        <v>131</v>
      </c>
      <c r="F9" s="527"/>
      <c r="G9" s="527"/>
      <c r="H9" s="527"/>
      <c r="I9" s="527"/>
      <c r="J9" s="173" t="s">
        <v>178</v>
      </c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229" t="s">
        <v>13</v>
      </c>
      <c r="Z9" s="396"/>
      <c r="AA9" s="525" t="s">
        <v>3</v>
      </c>
      <c r="AB9" s="396">
        <f>S10+M11+Q11+W11</f>
        <v>0</v>
      </c>
      <c r="AC9" s="525" t="s">
        <v>3</v>
      </c>
      <c r="AD9" s="318">
        <f>IF(Z9-AB9&gt;0,Z9-AB9,0)</f>
        <v>0</v>
      </c>
      <c r="AE9" s="525" t="s">
        <v>3</v>
      </c>
      <c r="AF9" s="506"/>
      <c r="AG9" s="311"/>
    </row>
    <row r="10" spans="1:45" s="27" customFormat="1" ht="22.5" customHeight="1" thickTop="1" thickBot="1" x14ac:dyDescent="0.2">
      <c r="A10" s="365"/>
      <c r="B10" s="366"/>
      <c r="C10" s="386"/>
      <c r="D10" s="326" t="s">
        <v>83</v>
      </c>
      <c r="E10" s="422"/>
      <c r="F10" s="422"/>
      <c r="G10" s="438"/>
      <c r="H10" s="438"/>
      <c r="I10" s="438"/>
      <c r="J10" s="438"/>
      <c r="K10" s="422" t="s">
        <v>185</v>
      </c>
      <c r="L10" s="422"/>
      <c r="M10" s="230"/>
      <c r="N10" s="226" t="s">
        <v>8</v>
      </c>
      <c r="O10" s="422" t="s">
        <v>186</v>
      </c>
      <c r="P10" s="422"/>
      <c r="Q10" s="422"/>
      <c r="R10" s="328"/>
      <c r="S10" s="330"/>
      <c r="T10" s="331"/>
      <c r="U10" s="332"/>
      <c r="V10" s="210" t="s">
        <v>3</v>
      </c>
      <c r="W10" s="231"/>
      <c r="X10" s="231"/>
      <c r="Y10" s="226"/>
      <c r="Z10" s="320"/>
      <c r="AA10" s="525"/>
      <c r="AB10" s="320"/>
      <c r="AC10" s="525"/>
      <c r="AD10" s="318"/>
      <c r="AE10" s="525"/>
      <c r="AF10" s="506"/>
      <c r="AG10" s="311"/>
    </row>
    <row r="11" spans="1:45" s="27" customFormat="1" ht="22.5" customHeight="1" thickTop="1" thickBot="1" x14ac:dyDescent="0.2">
      <c r="A11" s="367"/>
      <c r="B11" s="368"/>
      <c r="C11" s="387"/>
      <c r="D11" s="323" t="s">
        <v>207</v>
      </c>
      <c r="E11" s="324"/>
      <c r="F11" s="324"/>
      <c r="G11" s="324"/>
      <c r="H11" s="324"/>
      <c r="I11" s="324"/>
      <c r="J11" s="324"/>
      <c r="K11" s="208"/>
      <c r="L11" s="164" t="s">
        <v>7</v>
      </c>
      <c r="M11" s="232">
        <f>K11*1000</f>
        <v>0</v>
      </c>
      <c r="N11" s="233" t="s">
        <v>3</v>
      </c>
      <c r="O11" s="324" t="s">
        <v>10</v>
      </c>
      <c r="P11" s="325"/>
      <c r="Q11" s="451"/>
      <c r="R11" s="452"/>
      <c r="S11" s="164" t="s">
        <v>3</v>
      </c>
      <c r="T11" s="324" t="s">
        <v>4</v>
      </c>
      <c r="U11" s="324"/>
      <c r="V11" s="325"/>
      <c r="W11" s="451"/>
      <c r="X11" s="452"/>
      <c r="Y11" s="233" t="s">
        <v>3</v>
      </c>
      <c r="Z11" s="321"/>
      <c r="AA11" s="526"/>
      <c r="AB11" s="320"/>
      <c r="AC11" s="526"/>
      <c r="AD11" s="319"/>
      <c r="AE11" s="526"/>
      <c r="AF11" s="507"/>
      <c r="AG11" s="312"/>
    </row>
    <row r="12" spans="1:45" s="27" customFormat="1" ht="22.5" customHeight="1" thickTop="1" x14ac:dyDescent="0.15">
      <c r="A12" s="363" t="s">
        <v>14</v>
      </c>
      <c r="B12" s="364"/>
      <c r="C12" s="465">
        <v>3</v>
      </c>
      <c r="D12" s="234"/>
      <c r="E12" s="514" t="s">
        <v>30</v>
      </c>
      <c r="F12" s="514"/>
      <c r="G12" s="514"/>
      <c r="H12" s="514"/>
      <c r="I12" s="514"/>
      <c r="J12" s="514"/>
      <c r="K12" s="514"/>
      <c r="L12" s="514"/>
      <c r="M12" s="379"/>
      <c r="N12" s="379"/>
      <c r="O12" s="379"/>
      <c r="P12" s="379"/>
      <c r="Q12" s="379"/>
      <c r="R12" s="379"/>
      <c r="S12" s="379"/>
      <c r="T12" s="379"/>
      <c r="U12" s="379"/>
      <c r="V12" s="379"/>
      <c r="W12" s="379"/>
      <c r="X12" s="379"/>
      <c r="Y12" s="380"/>
      <c r="Z12" s="322"/>
      <c r="AA12" s="310" t="s">
        <v>3</v>
      </c>
      <c r="AB12" s="322">
        <f>MIN(J16,Q16)</f>
        <v>0</v>
      </c>
      <c r="AC12" s="310" t="s">
        <v>3</v>
      </c>
      <c r="AD12" s="317">
        <f>IF(Z12-AB12&gt;0,Z12-AB12,0)</f>
        <v>0</v>
      </c>
      <c r="AE12" s="504" t="s">
        <v>3</v>
      </c>
      <c r="AF12" s="505">
        <f>AD12+AD17+AD22+AD23+AD24+AD28+AD33</f>
        <v>0</v>
      </c>
      <c r="AG12" s="498" t="s">
        <v>3</v>
      </c>
      <c r="AK12" s="110"/>
      <c r="AL12" s="157"/>
      <c r="AM12" s="110"/>
      <c r="AN12" s="110"/>
      <c r="AO12" s="110"/>
      <c r="AP12" s="114"/>
      <c r="AQ12" s="110"/>
      <c r="AR12" s="110"/>
      <c r="AS12" s="115"/>
    </row>
    <row r="13" spans="1:45" s="27" customFormat="1" ht="22.5" customHeight="1" x14ac:dyDescent="0.15">
      <c r="A13" s="365"/>
      <c r="B13" s="513"/>
      <c r="C13" s="386"/>
      <c r="D13" s="235"/>
      <c r="E13" s="422" t="s">
        <v>120</v>
      </c>
      <c r="F13" s="422"/>
      <c r="G13" s="422"/>
      <c r="H13" s="420"/>
      <c r="I13" s="420"/>
      <c r="J13" s="420"/>
      <c r="K13" s="501"/>
      <c r="L13" s="501"/>
      <c r="M13" s="422" t="s">
        <v>119</v>
      </c>
      <c r="N13" s="422"/>
      <c r="O13" s="422"/>
      <c r="P13" s="420"/>
      <c r="Q13" s="420"/>
      <c r="R13" s="501"/>
      <c r="S13" s="501"/>
      <c r="T13" s="501"/>
      <c r="U13" s="501"/>
      <c r="V13" s="501"/>
      <c r="W13" s="501"/>
      <c r="X13" s="501"/>
      <c r="Y13" s="502"/>
      <c r="Z13" s="320"/>
      <c r="AA13" s="311"/>
      <c r="AB13" s="320"/>
      <c r="AC13" s="311"/>
      <c r="AD13" s="318"/>
      <c r="AE13" s="475"/>
      <c r="AF13" s="506"/>
      <c r="AG13" s="499"/>
      <c r="AK13" s="110"/>
      <c r="AL13" s="157"/>
      <c r="AM13" s="110"/>
      <c r="AN13" s="110"/>
      <c r="AO13" s="110"/>
      <c r="AP13" s="114"/>
      <c r="AQ13" s="110"/>
      <c r="AR13" s="110"/>
      <c r="AS13" s="115"/>
    </row>
    <row r="14" spans="1:45" s="27" customFormat="1" ht="22.5" customHeight="1" x14ac:dyDescent="0.15">
      <c r="A14" s="365"/>
      <c r="B14" s="513"/>
      <c r="C14" s="386"/>
      <c r="D14" s="235"/>
      <c r="E14" s="422" t="s">
        <v>31</v>
      </c>
      <c r="F14" s="422"/>
      <c r="G14" s="422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8"/>
      <c r="U14" s="438"/>
      <c r="V14" s="438"/>
      <c r="W14" s="438"/>
      <c r="X14" s="438"/>
      <c r="Y14" s="69" t="s">
        <v>17</v>
      </c>
      <c r="Z14" s="320"/>
      <c r="AA14" s="311"/>
      <c r="AB14" s="320"/>
      <c r="AC14" s="311"/>
      <c r="AD14" s="318"/>
      <c r="AE14" s="475"/>
      <c r="AF14" s="506"/>
      <c r="AG14" s="499"/>
      <c r="AK14" s="110"/>
      <c r="AL14" s="157"/>
      <c r="AM14" s="110"/>
      <c r="AN14" s="110"/>
      <c r="AO14" s="110"/>
      <c r="AP14" s="114"/>
      <c r="AQ14" s="110"/>
      <c r="AR14" s="110"/>
      <c r="AS14" s="115"/>
    </row>
    <row r="15" spans="1:45" s="27" customFormat="1" ht="22.5" customHeight="1" thickBot="1" x14ac:dyDescent="0.2">
      <c r="A15" s="365"/>
      <c r="B15" s="513"/>
      <c r="C15" s="386"/>
      <c r="D15" s="235"/>
      <c r="E15" s="503" t="s">
        <v>133</v>
      </c>
      <c r="F15" s="503"/>
      <c r="G15" s="503"/>
      <c r="H15" s="503"/>
      <c r="I15" s="503"/>
      <c r="J15" s="236"/>
      <c r="K15" s="515" t="s">
        <v>145</v>
      </c>
      <c r="L15" s="515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379"/>
      <c r="X15" s="379"/>
      <c r="Y15" s="380"/>
      <c r="Z15" s="320"/>
      <c r="AA15" s="311"/>
      <c r="AB15" s="320"/>
      <c r="AC15" s="311"/>
      <c r="AD15" s="318"/>
      <c r="AE15" s="475"/>
      <c r="AF15" s="506"/>
      <c r="AG15" s="499"/>
      <c r="AK15" s="110"/>
      <c r="AL15" s="157"/>
      <c r="AM15" s="110"/>
      <c r="AN15" s="110"/>
      <c r="AO15" s="110"/>
      <c r="AP15" s="114"/>
      <c r="AQ15" s="110"/>
      <c r="AR15" s="110"/>
      <c r="AS15" s="115"/>
    </row>
    <row r="16" spans="1:45" s="27" customFormat="1" ht="22.5" customHeight="1" thickTop="1" thickBot="1" x14ac:dyDescent="0.2">
      <c r="A16" s="365"/>
      <c r="B16" s="513"/>
      <c r="C16" s="386"/>
      <c r="D16" s="237"/>
      <c r="E16" s="481" t="s">
        <v>227</v>
      </c>
      <c r="F16" s="481"/>
      <c r="G16" s="481"/>
      <c r="H16" s="481"/>
      <c r="I16" s="481"/>
      <c r="J16" s="238"/>
      <c r="K16" s="516" t="s">
        <v>206</v>
      </c>
      <c r="L16" s="516"/>
      <c r="M16" s="239" t="s">
        <v>134</v>
      </c>
      <c r="N16" s="240" t="s">
        <v>135</v>
      </c>
      <c r="O16" s="217">
        <f>J15</f>
        <v>0</v>
      </c>
      <c r="P16" s="241" t="s">
        <v>33</v>
      </c>
      <c r="Q16" s="217">
        <f>300*O16</f>
        <v>0</v>
      </c>
      <c r="R16" s="241" t="s">
        <v>3</v>
      </c>
      <c r="S16" s="509"/>
      <c r="T16" s="509"/>
      <c r="U16" s="509"/>
      <c r="V16" s="509"/>
      <c r="W16" s="509"/>
      <c r="X16" s="509"/>
      <c r="Y16" s="510"/>
      <c r="Z16" s="375"/>
      <c r="AA16" s="316"/>
      <c r="AB16" s="375"/>
      <c r="AC16" s="316"/>
      <c r="AD16" s="319"/>
      <c r="AE16" s="476"/>
      <c r="AF16" s="506"/>
      <c r="AG16" s="499"/>
      <c r="AK16" s="110"/>
      <c r="AL16" s="157"/>
      <c r="AM16" s="110"/>
      <c r="AN16" s="110"/>
      <c r="AO16" s="110"/>
      <c r="AP16" s="114"/>
      <c r="AQ16" s="110"/>
      <c r="AR16" s="110"/>
      <c r="AS16" s="115"/>
    </row>
    <row r="17" spans="1:40" s="27" customFormat="1" ht="22.5" customHeight="1" thickTop="1" x14ac:dyDescent="0.15">
      <c r="A17" s="365"/>
      <c r="B17" s="513"/>
      <c r="C17" s="386">
        <v>4</v>
      </c>
      <c r="D17" s="242"/>
      <c r="E17" s="519" t="s">
        <v>32</v>
      </c>
      <c r="F17" s="519"/>
      <c r="G17" s="519"/>
      <c r="H17" s="519"/>
      <c r="I17" s="519"/>
      <c r="J17" s="520"/>
      <c r="K17" s="519"/>
      <c r="L17" s="519"/>
      <c r="M17" s="511"/>
      <c r="N17" s="511"/>
      <c r="O17" s="511"/>
      <c r="P17" s="511"/>
      <c r="Q17" s="511"/>
      <c r="R17" s="511"/>
      <c r="S17" s="511"/>
      <c r="T17" s="511"/>
      <c r="U17" s="511"/>
      <c r="V17" s="511"/>
      <c r="W17" s="511"/>
      <c r="X17" s="511"/>
      <c r="Y17" s="512"/>
      <c r="Z17" s="396"/>
      <c r="AA17" s="339" t="s">
        <v>3</v>
      </c>
      <c r="AB17" s="396">
        <f>MIN(J21,Q21)</f>
        <v>0</v>
      </c>
      <c r="AC17" s="339" t="s">
        <v>3</v>
      </c>
      <c r="AD17" s="338">
        <f>IF(Z17-AB17&gt;0,Z17-AB17,0)</f>
        <v>0</v>
      </c>
      <c r="AE17" s="508" t="s">
        <v>3</v>
      </c>
      <c r="AF17" s="506"/>
      <c r="AG17" s="499"/>
      <c r="AH17" s="110"/>
      <c r="AI17" s="110"/>
      <c r="AJ17" s="110"/>
      <c r="AK17" s="114"/>
      <c r="AL17" s="110"/>
      <c r="AM17" s="110"/>
      <c r="AN17" s="115"/>
    </row>
    <row r="18" spans="1:40" s="27" customFormat="1" ht="22.5" customHeight="1" x14ac:dyDescent="0.15">
      <c r="A18" s="365"/>
      <c r="B18" s="513"/>
      <c r="C18" s="386"/>
      <c r="D18" s="235"/>
      <c r="E18" s="422" t="s">
        <v>120</v>
      </c>
      <c r="F18" s="422"/>
      <c r="G18" s="422"/>
      <c r="H18" s="420"/>
      <c r="I18" s="420"/>
      <c r="J18" s="420"/>
      <c r="K18" s="420"/>
      <c r="L18" s="10"/>
      <c r="M18" s="491" t="s">
        <v>119</v>
      </c>
      <c r="N18" s="491"/>
      <c r="O18" s="491"/>
      <c r="P18" s="420"/>
      <c r="Q18" s="420"/>
      <c r="R18" s="484"/>
      <c r="S18" s="484"/>
      <c r="T18" s="484"/>
      <c r="U18" s="484"/>
      <c r="V18" s="484"/>
      <c r="W18" s="484"/>
      <c r="X18" s="484"/>
      <c r="Y18" s="415"/>
      <c r="Z18" s="320"/>
      <c r="AA18" s="311"/>
      <c r="AB18" s="320"/>
      <c r="AC18" s="311"/>
      <c r="AD18" s="318"/>
      <c r="AE18" s="475"/>
      <c r="AF18" s="506"/>
      <c r="AG18" s="499"/>
      <c r="AH18" s="110"/>
      <c r="AI18" s="110"/>
      <c r="AJ18" s="110"/>
      <c r="AK18" s="114"/>
      <c r="AL18" s="110"/>
      <c r="AM18" s="110"/>
      <c r="AN18" s="115"/>
    </row>
    <row r="19" spans="1:40" s="27" customFormat="1" ht="22.5" customHeight="1" x14ac:dyDescent="0.15">
      <c r="A19" s="365"/>
      <c r="B19" s="513"/>
      <c r="C19" s="386"/>
      <c r="D19" s="235"/>
      <c r="E19" s="422" t="s">
        <v>31</v>
      </c>
      <c r="F19" s="422"/>
      <c r="G19" s="422"/>
      <c r="H19" s="438"/>
      <c r="I19" s="438"/>
      <c r="J19" s="438"/>
      <c r="K19" s="438"/>
      <c r="L19" s="438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243" t="s">
        <v>17</v>
      </c>
      <c r="Z19" s="320"/>
      <c r="AA19" s="311"/>
      <c r="AB19" s="320"/>
      <c r="AC19" s="311"/>
      <c r="AD19" s="318"/>
      <c r="AE19" s="475"/>
      <c r="AF19" s="506"/>
      <c r="AG19" s="499"/>
      <c r="AH19" s="110"/>
      <c r="AI19" s="110"/>
      <c r="AJ19" s="110"/>
      <c r="AK19" s="114"/>
      <c r="AL19" s="110"/>
      <c r="AM19" s="110"/>
      <c r="AN19" s="115"/>
    </row>
    <row r="20" spans="1:40" s="27" customFormat="1" ht="22.5" customHeight="1" thickBot="1" x14ac:dyDescent="0.2">
      <c r="A20" s="365"/>
      <c r="B20" s="513"/>
      <c r="C20" s="386"/>
      <c r="D20" s="235"/>
      <c r="E20" s="422" t="s">
        <v>136</v>
      </c>
      <c r="F20" s="422"/>
      <c r="G20" s="422"/>
      <c r="H20" s="422"/>
      <c r="I20" s="422"/>
      <c r="J20" s="236">
        <f>M20+R20</f>
        <v>0</v>
      </c>
      <c r="K20" s="477" t="s">
        <v>222</v>
      </c>
      <c r="L20" s="477"/>
      <c r="M20" s="236"/>
      <c r="N20" s="517" t="s">
        <v>223</v>
      </c>
      <c r="O20" s="517"/>
      <c r="P20" s="517"/>
      <c r="Q20" s="517"/>
      <c r="R20" s="236"/>
      <c r="S20" s="210" t="s">
        <v>137</v>
      </c>
      <c r="T20" s="420"/>
      <c r="U20" s="420"/>
      <c r="V20" s="420"/>
      <c r="W20" s="420"/>
      <c r="X20" s="420"/>
      <c r="Y20" s="378"/>
      <c r="Z20" s="320"/>
      <c r="AA20" s="311"/>
      <c r="AB20" s="320"/>
      <c r="AC20" s="311"/>
      <c r="AD20" s="318"/>
      <c r="AE20" s="475"/>
      <c r="AF20" s="506"/>
      <c r="AG20" s="499"/>
      <c r="AH20" s="110"/>
      <c r="AI20" s="110"/>
      <c r="AJ20" s="110"/>
      <c r="AK20" s="114"/>
      <c r="AL20" s="110"/>
      <c r="AM20" s="110"/>
      <c r="AN20" s="115"/>
    </row>
    <row r="21" spans="1:40" s="27" customFormat="1" ht="22.5" customHeight="1" thickTop="1" thickBot="1" x14ac:dyDescent="0.2">
      <c r="A21" s="365"/>
      <c r="B21" s="513"/>
      <c r="C21" s="386"/>
      <c r="D21" s="237"/>
      <c r="E21" s="481" t="s">
        <v>227</v>
      </c>
      <c r="F21" s="481"/>
      <c r="G21" s="481"/>
      <c r="H21" s="481"/>
      <c r="I21" s="481"/>
      <c r="J21" s="244"/>
      <c r="K21" s="518" t="s">
        <v>199</v>
      </c>
      <c r="L21" s="518"/>
      <c r="M21" s="239" t="s">
        <v>138</v>
      </c>
      <c r="N21" s="240" t="s">
        <v>135</v>
      </c>
      <c r="O21" s="217">
        <f>J20</f>
        <v>0</v>
      </c>
      <c r="P21" s="241" t="s">
        <v>33</v>
      </c>
      <c r="Q21" s="245">
        <f>1000*O21</f>
        <v>0</v>
      </c>
      <c r="R21" s="241" t="s">
        <v>3</v>
      </c>
      <c r="S21" s="509"/>
      <c r="T21" s="509"/>
      <c r="U21" s="509"/>
      <c r="V21" s="509"/>
      <c r="W21" s="509"/>
      <c r="X21" s="509"/>
      <c r="Y21" s="510"/>
      <c r="Z21" s="375"/>
      <c r="AA21" s="316"/>
      <c r="AB21" s="375"/>
      <c r="AC21" s="316"/>
      <c r="AD21" s="319"/>
      <c r="AE21" s="476"/>
      <c r="AF21" s="506"/>
      <c r="AG21" s="499"/>
      <c r="AH21" s="110"/>
      <c r="AI21" s="110"/>
      <c r="AJ21" s="110"/>
      <c r="AK21" s="114"/>
      <c r="AL21" s="110"/>
      <c r="AM21" s="110"/>
      <c r="AN21" s="115"/>
    </row>
    <row r="22" spans="1:40" s="27" customFormat="1" ht="22.5" customHeight="1" thickTop="1" x14ac:dyDescent="0.15">
      <c r="A22" s="365"/>
      <c r="B22" s="513"/>
      <c r="C22" s="220">
        <v>5</v>
      </c>
      <c r="D22" s="237"/>
      <c r="E22" s="493" t="s">
        <v>34</v>
      </c>
      <c r="F22" s="493"/>
      <c r="G22" s="493"/>
      <c r="H22" s="493"/>
      <c r="I22" s="493"/>
      <c r="J22" s="493"/>
      <c r="K22" s="246" t="s">
        <v>35</v>
      </c>
      <c r="L22" s="383"/>
      <c r="M22" s="383"/>
      <c r="N22" s="383"/>
      <c r="O22" s="383"/>
      <c r="P22" s="383"/>
      <c r="Q22" s="383"/>
      <c r="R22" s="383"/>
      <c r="S22" s="165" t="s">
        <v>17</v>
      </c>
      <c r="T22" s="494" t="s">
        <v>169</v>
      </c>
      <c r="U22" s="494"/>
      <c r="V22" s="494"/>
      <c r="W22" s="494"/>
      <c r="X22" s="494"/>
      <c r="Y22" s="495"/>
      <c r="Z22" s="247"/>
      <c r="AA22" s="248" t="s">
        <v>3</v>
      </c>
      <c r="AB22" s="249"/>
      <c r="AC22" s="248" t="s">
        <v>3</v>
      </c>
      <c r="AD22" s="250">
        <f>IF(Z22-AB22&gt;0,Z22-AB22,0)</f>
        <v>0</v>
      </c>
      <c r="AE22" s="248" t="s">
        <v>3</v>
      </c>
      <c r="AF22" s="506"/>
      <c r="AG22" s="499"/>
      <c r="AH22" s="110"/>
      <c r="AI22" s="110"/>
      <c r="AJ22" s="110"/>
      <c r="AK22" s="114"/>
      <c r="AL22" s="110"/>
      <c r="AM22" s="110"/>
      <c r="AN22" s="115"/>
    </row>
    <row r="23" spans="1:40" s="27" customFormat="1" ht="22.5" customHeight="1" x14ac:dyDescent="0.15">
      <c r="A23" s="365"/>
      <c r="B23" s="513"/>
      <c r="C23" s="220">
        <v>6</v>
      </c>
      <c r="D23" s="242"/>
      <c r="E23" s="522" t="s">
        <v>36</v>
      </c>
      <c r="F23" s="522"/>
      <c r="G23" s="522"/>
      <c r="H23" s="522"/>
      <c r="I23" s="522"/>
      <c r="J23" s="522"/>
      <c r="K23" s="251" t="s">
        <v>35</v>
      </c>
      <c r="L23" s="383"/>
      <c r="M23" s="383"/>
      <c r="N23" s="383"/>
      <c r="O23" s="383"/>
      <c r="P23" s="383"/>
      <c r="Q23" s="383"/>
      <c r="R23" s="383"/>
      <c r="S23" s="252" t="s">
        <v>17</v>
      </c>
      <c r="T23" s="523" t="s">
        <v>169</v>
      </c>
      <c r="U23" s="523"/>
      <c r="V23" s="523"/>
      <c r="W23" s="523"/>
      <c r="X23" s="523"/>
      <c r="Y23" s="524"/>
      <c r="Z23" s="249"/>
      <c r="AA23" s="248" t="s">
        <v>3</v>
      </c>
      <c r="AB23" s="253"/>
      <c r="AC23" s="248" t="s">
        <v>3</v>
      </c>
      <c r="AD23" s="254">
        <f>IF(Z23-AB23&gt;0,Z23-AB23,0)</f>
        <v>0</v>
      </c>
      <c r="AE23" s="255" t="s">
        <v>3</v>
      </c>
      <c r="AF23" s="506"/>
      <c r="AG23" s="499"/>
      <c r="AH23" s="110"/>
      <c r="AI23" s="110"/>
      <c r="AJ23" s="110"/>
      <c r="AK23" s="114"/>
      <c r="AL23" s="110"/>
      <c r="AM23" s="110"/>
      <c r="AN23" s="115"/>
    </row>
    <row r="24" spans="1:40" s="28" customFormat="1" ht="22.5" customHeight="1" x14ac:dyDescent="0.15">
      <c r="A24" s="365"/>
      <c r="B24" s="513"/>
      <c r="C24" s="496">
        <v>7</v>
      </c>
      <c r="D24" s="256"/>
      <c r="E24" s="4" t="s">
        <v>184</v>
      </c>
      <c r="F24" s="257"/>
      <c r="G24" s="257"/>
      <c r="H24" s="257"/>
      <c r="I24" s="258"/>
      <c r="J24" s="257"/>
      <c r="K24" s="257"/>
      <c r="L24" s="482"/>
      <c r="M24" s="482"/>
      <c r="N24" s="482"/>
      <c r="O24" s="482"/>
      <c r="P24" s="482"/>
      <c r="Q24" s="482"/>
      <c r="R24" s="482"/>
      <c r="S24" s="482"/>
      <c r="T24" s="482"/>
      <c r="U24" s="482"/>
      <c r="V24" s="482"/>
      <c r="W24" s="482"/>
      <c r="X24" s="482"/>
      <c r="Y24" s="483"/>
      <c r="Z24" s="396"/>
      <c r="AA24" s="311" t="s">
        <v>3</v>
      </c>
      <c r="AB24" s="396">
        <f>MIN(J27,Q27)</f>
        <v>0</v>
      </c>
      <c r="AC24" s="311" t="s">
        <v>3</v>
      </c>
      <c r="AD24" s="338">
        <f>IF(Z24-AB24&gt;0,Z24-AB24,0)</f>
        <v>0</v>
      </c>
      <c r="AE24" s="508" t="s">
        <v>3</v>
      </c>
      <c r="AF24" s="506"/>
      <c r="AG24" s="499"/>
    </row>
    <row r="25" spans="1:40" s="28" customFormat="1" ht="22.5" customHeight="1" x14ac:dyDescent="0.15">
      <c r="A25" s="365"/>
      <c r="B25" s="513"/>
      <c r="C25" s="349"/>
      <c r="D25" s="128"/>
      <c r="E25" s="422" t="s">
        <v>120</v>
      </c>
      <c r="F25" s="422"/>
      <c r="G25" s="422"/>
      <c r="H25" s="478"/>
      <c r="I25" s="478"/>
      <c r="J25" s="478"/>
      <c r="K25" s="210" t="s">
        <v>121</v>
      </c>
      <c r="L25" s="492"/>
      <c r="M25" s="492"/>
      <c r="N25" s="492"/>
      <c r="O25" s="492"/>
      <c r="P25" s="492"/>
      <c r="Q25" s="492"/>
      <c r="R25" s="492"/>
      <c r="S25" s="492"/>
      <c r="T25" s="492"/>
      <c r="U25" s="492"/>
      <c r="V25" s="492"/>
      <c r="W25" s="492"/>
      <c r="X25" s="492"/>
      <c r="Y25" s="69" t="s">
        <v>13</v>
      </c>
      <c r="Z25" s="320"/>
      <c r="AA25" s="311"/>
      <c r="AB25" s="320"/>
      <c r="AC25" s="311"/>
      <c r="AD25" s="318"/>
      <c r="AE25" s="475"/>
      <c r="AF25" s="506"/>
      <c r="AG25" s="499"/>
    </row>
    <row r="26" spans="1:40" s="28" customFormat="1" ht="22.5" customHeight="1" thickBot="1" x14ac:dyDescent="0.2">
      <c r="A26" s="365"/>
      <c r="B26" s="513"/>
      <c r="C26" s="349"/>
      <c r="D26" s="128"/>
      <c r="E26" s="422" t="s">
        <v>139</v>
      </c>
      <c r="F26" s="422"/>
      <c r="G26" s="422"/>
      <c r="H26" s="422"/>
      <c r="I26" s="422"/>
      <c r="J26" s="236">
        <f>M26+Q26</f>
        <v>0</v>
      </c>
      <c r="K26" s="517" t="s">
        <v>221</v>
      </c>
      <c r="L26" s="517"/>
      <c r="M26" s="236"/>
      <c r="N26" s="517" t="s">
        <v>146</v>
      </c>
      <c r="O26" s="517"/>
      <c r="P26" s="517"/>
      <c r="Q26" s="236"/>
      <c r="R26" s="210" t="s">
        <v>137</v>
      </c>
      <c r="S26" s="420"/>
      <c r="T26" s="420"/>
      <c r="U26" s="420"/>
      <c r="V26" s="420"/>
      <c r="W26" s="420"/>
      <c r="X26" s="420"/>
      <c r="Y26" s="378"/>
      <c r="Z26" s="320"/>
      <c r="AA26" s="311"/>
      <c r="AB26" s="320"/>
      <c r="AC26" s="311"/>
      <c r="AD26" s="318"/>
      <c r="AE26" s="475"/>
      <c r="AF26" s="506"/>
      <c r="AG26" s="499"/>
    </row>
    <row r="27" spans="1:40" s="28" customFormat="1" ht="22.5" customHeight="1" thickTop="1" thickBot="1" x14ac:dyDescent="0.2">
      <c r="A27" s="365"/>
      <c r="B27" s="513"/>
      <c r="C27" s="373"/>
      <c r="D27" s="259"/>
      <c r="E27" s="481" t="s">
        <v>227</v>
      </c>
      <c r="F27" s="481"/>
      <c r="G27" s="481"/>
      <c r="H27" s="481"/>
      <c r="I27" s="481"/>
      <c r="J27" s="244"/>
      <c r="K27" s="497" t="s">
        <v>200</v>
      </c>
      <c r="L27" s="497"/>
      <c r="M27" s="239" t="s">
        <v>140</v>
      </c>
      <c r="N27" s="240" t="s">
        <v>135</v>
      </c>
      <c r="O27" s="217">
        <f>J26</f>
        <v>0</v>
      </c>
      <c r="P27" s="241" t="s">
        <v>33</v>
      </c>
      <c r="Q27" s="217">
        <f>1500*O27</f>
        <v>0</v>
      </c>
      <c r="R27" s="241" t="s">
        <v>3</v>
      </c>
      <c r="S27" s="460"/>
      <c r="T27" s="460"/>
      <c r="U27" s="460"/>
      <c r="V27" s="460"/>
      <c r="W27" s="460"/>
      <c r="X27" s="460"/>
      <c r="Y27" s="461"/>
      <c r="Z27" s="375"/>
      <c r="AA27" s="316"/>
      <c r="AB27" s="375"/>
      <c r="AC27" s="316"/>
      <c r="AD27" s="319"/>
      <c r="AE27" s="476"/>
      <c r="AF27" s="506"/>
      <c r="AG27" s="499"/>
    </row>
    <row r="28" spans="1:40" s="28" customFormat="1" ht="22.5" customHeight="1" thickTop="1" x14ac:dyDescent="0.15">
      <c r="A28" s="365"/>
      <c r="B28" s="513"/>
      <c r="C28" s="386">
        <v>8</v>
      </c>
      <c r="D28" s="128"/>
      <c r="E28" s="4" t="s">
        <v>37</v>
      </c>
      <c r="F28" s="257"/>
      <c r="G28" s="257"/>
      <c r="H28" s="257"/>
      <c r="I28" s="257"/>
      <c r="J28" s="260"/>
      <c r="K28" s="482"/>
      <c r="L28" s="482"/>
      <c r="M28" s="482"/>
      <c r="N28" s="482"/>
      <c r="O28" s="482"/>
      <c r="P28" s="482"/>
      <c r="Q28" s="482"/>
      <c r="R28" s="482"/>
      <c r="S28" s="482"/>
      <c r="T28" s="482"/>
      <c r="U28" s="482"/>
      <c r="V28" s="482"/>
      <c r="W28" s="482"/>
      <c r="X28" s="482"/>
      <c r="Y28" s="483"/>
      <c r="Z28" s="320"/>
      <c r="AA28" s="311" t="s">
        <v>3</v>
      </c>
      <c r="AB28" s="320">
        <f>MIN(J32,Q32)</f>
        <v>0</v>
      </c>
      <c r="AC28" s="311" t="s">
        <v>3</v>
      </c>
      <c r="AD28" s="319">
        <f>IF(Z28-AB28&gt;0,Z28-AB28,0)</f>
        <v>0</v>
      </c>
      <c r="AE28" s="475" t="s">
        <v>3</v>
      </c>
      <c r="AF28" s="506"/>
      <c r="AG28" s="499"/>
    </row>
    <row r="29" spans="1:40" s="28" customFormat="1" ht="22.5" customHeight="1" x14ac:dyDescent="0.15">
      <c r="A29" s="365"/>
      <c r="B29" s="513"/>
      <c r="C29" s="386"/>
      <c r="D29" s="128"/>
      <c r="E29" s="477" t="s">
        <v>141</v>
      </c>
      <c r="F29" s="477"/>
      <c r="G29" s="477"/>
      <c r="H29" s="477"/>
      <c r="I29" s="478"/>
      <c r="J29" s="479"/>
      <c r="K29" s="484"/>
      <c r="L29" s="484"/>
      <c r="M29" s="484"/>
      <c r="N29" s="484"/>
      <c r="O29" s="484"/>
      <c r="P29" s="484"/>
      <c r="Q29" s="484"/>
      <c r="R29" s="484"/>
      <c r="S29" s="484"/>
      <c r="T29" s="484"/>
      <c r="U29" s="484"/>
      <c r="V29" s="484"/>
      <c r="W29" s="484"/>
      <c r="X29" s="484"/>
      <c r="Y29" s="415"/>
      <c r="Z29" s="320"/>
      <c r="AA29" s="311"/>
      <c r="AB29" s="320"/>
      <c r="AC29" s="311"/>
      <c r="AD29" s="427"/>
      <c r="AE29" s="475"/>
      <c r="AF29" s="506"/>
      <c r="AG29" s="499"/>
    </row>
    <row r="30" spans="1:40" s="28" customFormat="1" ht="22.5" customHeight="1" x14ac:dyDescent="0.15">
      <c r="A30" s="365"/>
      <c r="B30" s="513"/>
      <c r="C30" s="386"/>
      <c r="D30" s="128"/>
      <c r="E30" s="477" t="s">
        <v>142</v>
      </c>
      <c r="F30" s="477"/>
      <c r="G30" s="477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438"/>
      <c r="T30" s="438"/>
      <c r="U30" s="438"/>
      <c r="V30" s="438"/>
      <c r="W30" s="438"/>
      <c r="X30" s="438"/>
      <c r="Y30" s="69" t="s">
        <v>13</v>
      </c>
      <c r="Z30" s="320"/>
      <c r="AA30" s="311"/>
      <c r="AB30" s="320"/>
      <c r="AC30" s="311"/>
      <c r="AD30" s="427"/>
      <c r="AE30" s="475"/>
      <c r="AF30" s="506"/>
      <c r="AG30" s="499"/>
    </row>
    <row r="31" spans="1:40" s="28" customFormat="1" ht="22.5" customHeight="1" thickBot="1" x14ac:dyDescent="0.2">
      <c r="A31" s="365"/>
      <c r="B31" s="513"/>
      <c r="C31" s="386"/>
      <c r="D31" s="128"/>
      <c r="E31" s="480" t="s">
        <v>143</v>
      </c>
      <c r="F31" s="480"/>
      <c r="G31" s="480"/>
      <c r="H31" s="480"/>
      <c r="I31" s="480"/>
      <c r="J31" s="236"/>
      <c r="K31" s="226" t="s">
        <v>8</v>
      </c>
      <c r="L31" s="485"/>
      <c r="M31" s="485"/>
      <c r="N31" s="485"/>
      <c r="O31" s="485"/>
      <c r="P31" s="485"/>
      <c r="Q31" s="485"/>
      <c r="R31" s="485"/>
      <c r="S31" s="485"/>
      <c r="T31" s="485"/>
      <c r="U31" s="485"/>
      <c r="V31" s="485"/>
      <c r="W31" s="485"/>
      <c r="X31" s="485"/>
      <c r="Y31" s="486"/>
      <c r="Z31" s="320"/>
      <c r="AA31" s="311"/>
      <c r="AB31" s="320"/>
      <c r="AC31" s="311"/>
      <c r="AD31" s="427"/>
      <c r="AE31" s="475"/>
      <c r="AF31" s="506"/>
      <c r="AG31" s="499"/>
    </row>
    <row r="32" spans="1:40" s="28" customFormat="1" ht="22.5" customHeight="1" thickTop="1" thickBot="1" x14ac:dyDescent="0.2">
      <c r="A32" s="365"/>
      <c r="B32" s="513"/>
      <c r="C32" s="386"/>
      <c r="D32" s="259"/>
      <c r="E32" s="481" t="s">
        <v>228</v>
      </c>
      <c r="F32" s="481"/>
      <c r="G32" s="481"/>
      <c r="H32" s="481"/>
      <c r="I32" s="481"/>
      <c r="J32" s="238"/>
      <c r="K32" s="472" t="s">
        <v>147</v>
      </c>
      <c r="L32" s="472"/>
      <c r="M32" s="239" t="s">
        <v>144</v>
      </c>
      <c r="N32" s="240" t="s">
        <v>135</v>
      </c>
      <c r="O32" s="245">
        <f>J31</f>
        <v>0</v>
      </c>
      <c r="P32" s="241" t="s">
        <v>33</v>
      </c>
      <c r="Q32" s="245">
        <f>2500*O32</f>
        <v>0</v>
      </c>
      <c r="R32" s="241" t="s">
        <v>3</v>
      </c>
      <c r="S32" s="460"/>
      <c r="T32" s="460"/>
      <c r="U32" s="460"/>
      <c r="V32" s="460"/>
      <c r="W32" s="460"/>
      <c r="X32" s="460"/>
      <c r="Y32" s="461"/>
      <c r="Z32" s="375"/>
      <c r="AA32" s="316"/>
      <c r="AB32" s="375"/>
      <c r="AC32" s="316"/>
      <c r="AD32" s="427"/>
      <c r="AE32" s="476"/>
      <c r="AF32" s="506"/>
      <c r="AG32" s="499"/>
    </row>
    <row r="33" spans="1:39" s="28" customFormat="1" ht="22.5" customHeight="1" thickTop="1" x14ac:dyDescent="0.15">
      <c r="A33" s="365"/>
      <c r="B33" s="513"/>
      <c r="C33" s="386">
        <v>9</v>
      </c>
      <c r="D33" s="128"/>
      <c r="E33" s="10" t="s">
        <v>38</v>
      </c>
      <c r="F33" s="261"/>
      <c r="G33" s="261"/>
      <c r="H33" s="261"/>
      <c r="I33" s="262"/>
      <c r="J33" s="262"/>
      <c r="K33" s="262"/>
      <c r="L33" s="482"/>
      <c r="M33" s="482"/>
      <c r="N33" s="482"/>
      <c r="O33" s="482"/>
      <c r="P33" s="482"/>
      <c r="Q33" s="482"/>
      <c r="R33" s="482"/>
      <c r="S33" s="482"/>
      <c r="T33" s="482"/>
      <c r="U33" s="482"/>
      <c r="V33" s="482"/>
      <c r="W33" s="482"/>
      <c r="X33" s="482"/>
      <c r="Y33" s="483"/>
      <c r="Z33" s="320"/>
      <c r="AA33" s="311" t="s">
        <v>3</v>
      </c>
      <c r="AB33" s="320">
        <f>MIN(J37,Q37)</f>
        <v>0</v>
      </c>
      <c r="AC33" s="311" t="s">
        <v>3</v>
      </c>
      <c r="AD33" s="427">
        <f>IF(Z33-AB33&gt;0,Z33-AB33,0)</f>
        <v>0</v>
      </c>
      <c r="AE33" s="475" t="s">
        <v>3</v>
      </c>
      <c r="AF33" s="506"/>
      <c r="AG33" s="499"/>
    </row>
    <row r="34" spans="1:39" s="28" customFormat="1" ht="22.5" customHeight="1" x14ac:dyDescent="0.15">
      <c r="A34" s="365"/>
      <c r="B34" s="513"/>
      <c r="C34" s="386"/>
      <c r="D34" s="128"/>
      <c r="E34" s="477" t="s">
        <v>141</v>
      </c>
      <c r="F34" s="477"/>
      <c r="G34" s="477"/>
      <c r="H34" s="477"/>
      <c r="I34" s="490"/>
      <c r="J34" s="490"/>
      <c r="K34" s="490"/>
      <c r="L34" s="129"/>
      <c r="M34" s="491" t="s">
        <v>119</v>
      </c>
      <c r="N34" s="491"/>
      <c r="O34" s="491"/>
      <c r="P34" s="420"/>
      <c r="Q34" s="420"/>
      <c r="R34" s="484"/>
      <c r="S34" s="484"/>
      <c r="T34" s="484"/>
      <c r="U34" s="484"/>
      <c r="V34" s="484"/>
      <c r="W34" s="484"/>
      <c r="X34" s="484"/>
      <c r="Y34" s="415"/>
      <c r="Z34" s="320"/>
      <c r="AA34" s="311"/>
      <c r="AB34" s="320"/>
      <c r="AC34" s="311"/>
      <c r="AD34" s="427"/>
      <c r="AE34" s="475"/>
      <c r="AF34" s="506"/>
      <c r="AG34" s="499"/>
    </row>
    <row r="35" spans="1:39" s="28" customFormat="1" ht="22.5" customHeight="1" x14ac:dyDescent="0.15">
      <c r="A35" s="365"/>
      <c r="B35" s="513"/>
      <c r="C35" s="386"/>
      <c r="D35" s="128"/>
      <c r="E35" s="484" t="s">
        <v>31</v>
      </c>
      <c r="F35" s="484"/>
      <c r="G35" s="484"/>
      <c r="H35" s="438"/>
      <c r="I35" s="438"/>
      <c r="J35" s="438"/>
      <c r="K35" s="438"/>
      <c r="L35" s="438"/>
      <c r="M35" s="438"/>
      <c r="N35" s="438"/>
      <c r="O35" s="438"/>
      <c r="P35" s="438"/>
      <c r="Q35" s="438"/>
      <c r="R35" s="438"/>
      <c r="S35" s="438"/>
      <c r="T35" s="438"/>
      <c r="U35" s="438"/>
      <c r="V35" s="438"/>
      <c r="W35" s="438"/>
      <c r="X35" s="438"/>
      <c r="Y35" s="69" t="s">
        <v>17</v>
      </c>
      <c r="Z35" s="320"/>
      <c r="AA35" s="311"/>
      <c r="AB35" s="320"/>
      <c r="AC35" s="311"/>
      <c r="AD35" s="427"/>
      <c r="AE35" s="475"/>
      <c r="AF35" s="506"/>
      <c r="AG35" s="499"/>
    </row>
    <row r="36" spans="1:39" s="28" customFormat="1" ht="22.5" customHeight="1" thickBot="1" x14ac:dyDescent="0.2">
      <c r="A36" s="365"/>
      <c r="B36" s="513"/>
      <c r="C36" s="386"/>
      <c r="D36" s="128"/>
      <c r="E36" s="480" t="s">
        <v>143</v>
      </c>
      <c r="F36" s="480"/>
      <c r="G36" s="480"/>
      <c r="H36" s="480"/>
      <c r="I36" s="480"/>
      <c r="J36" s="236"/>
      <c r="K36" s="226" t="s">
        <v>8</v>
      </c>
      <c r="L36" s="485"/>
      <c r="M36" s="485"/>
      <c r="N36" s="485"/>
      <c r="O36" s="485"/>
      <c r="P36" s="485"/>
      <c r="Q36" s="485"/>
      <c r="R36" s="485"/>
      <c r="S36" s="485"/>
      <c r="T36" s="485"/>
      <c r="U36" s="485"/>
      <c r="V36" s="485"/>
      <c r="W36" s="485"/>
      <c r="X36" s="485"/>
      <c r="Y36" s="486"/>
      <c r="Z36" s="320"/>
      <c r="AA36" s="311"/>
      <c r="AB36" s="320"/>
      <c r="AC36" s="311"/>
      <c r="AD36" s="427"/>
      <c r="AE36" s="475"/>
      <c r="AF36" s="506"/>
      <c r="AG36" s="499"/>
    </row>
    <row r="37" spans="1:39" s="28" customFormat="1" ht="22.5" customHeight="1" thickTop="1" x14ac:dyDescent="0.15">
      <c r="A37" s="367"/>
      <c r="B37" s="368"/>
      <c r="C37" s="387"/>
      <c r="D37" s="263"/>
      <c r="E37" s="521" t="s">
        <v>227</v>
      </c>
      <c r="F37" s="521"/>
      <c r="G37" s="521"/>
      <c r="H37" s="521"/>
      <c r="I37" s="521"/>
      <c r="J37" s="264"/>
      <c r="K37" s="334" t="s">
        <v>147</v>
      </c>
      <c r="L37" s="334"/>
      <c r="M37" s="265" t="s">
        <v>134</v>
      </c>
      <c r="N37" s="266" t="s">
        <v>135</v>
      </c>
      <c r="O37" s="208">
        <f>J36</f>
        <v>0</v>
      </c>
      <c r="P37" s="233" t="s">
        <v>33</v>
      </c>
      <c r="Q37" s="208">
        <f>300*O37</f>
        <v>0</v>
      </c>
      <c r="R37" s="233" t="s">
        <v>3</v>
      </c>
      <c r="S37" s="487"/>
      <c r="T37" s="487"/>
      <c r="U37" s="487"/>
      <c r="V37" s="487"/>
      <c r="W37" s="487"/>
      <c r="X37" s="487"/>
      <c r="Y37" s="488"/>
      <c r="Z37" s="321"/>
      <c r="AA37" s="312"/>
      <c r="AB37" s="321"/>
      <c r="AC37" s="312"/>
      <c r="AD37" s="474"/>
      <c r="AE37" s="489"/>
      <c r="AF37" s="507"/>
      <c r="AG37" s="500"/>
    </row>
    <row r="38" spans="1:39" s="27" customFormat="1" ht="22.5" customHeight="1" x14ac:dyDescent="0.15">
      <c r="A38" s="363" t="s">
        <v>122</v>
      </c>
      <c r="B38" s="364"/>
      <c r="C38" s="465">
        <v>10</v>
      </c>
      <c r="D38" s="267"/>
      <c r="E38" s="7" t="s">
        <v>59</v>
      </c>
      <c r="F38" s="260"/>
      <c r="G38" s="260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4"/>
      <c r="Z38" s="466"/>
      <c r="AA38" s="310" t="s">
        <v>3</v>
      </c>
      <c r="AB38" s="322">
        <f>H41+L41</f>
        <v>0</v>
      </c>
      <c r="AC38" s="310" t="s">
        <v>3</v>
      </c>
      <c r="AD38" s="426">
        <f>IF(Z38-AB38&gt;0,Z38-AB38,0)</f>
        <v>0</v>
      </c>
      <c r="AE38" s="310" t="s">
        <v>3</v>
      </c>
      <c r="AF38" s="317">
        <v>0</v>
      </c>
      <c r="AG38" s="310" t="s">
        <v>3</v>
      </c>
      <c r="AK38" s="170"/>
    </row>
    <row r="39" spans="1:39" s="27" customFormat="1" ht="22.5" customHeight="1" x14ac:dyDescent="0.15">
      <c r="A39" s="365"/>
      <c r="B39" s="366"/>
      <c r="C39" s="386"/>
      <c r="D39" s="326" t="s">
        <v>127</v>
      </c>
      <c r="E39" s="327"/>
      <c r="F39" s="327"/>
      <c r="G39" s="327"/>
      <c r="H39" s="448"/>
      <c r="I39" s="448"/>
      <c r="J39" s="11"/>
      <c r="K39" s="206" t="s">
        <v>128</v>
      </c>
      <c r="L39" s="352"/>
      <c r="M39" s="352"/>
      <c r="N39" s="430"/>
      <c r="O39" s="430"/>
      <c r="P39" s="163"/>
      <c r="Q39" s="206" t="s">
        <v>193</v>
      </c>
      <c r="R39" s="430"/>
      <c r="S39" s="430"/>
      <c r="T39" s="71" t="s">
        <v>8</v>
      </c>
      <c r="U39" s="379"/>
      <c r="V39" s="379"/>
      <c r="W39" s="379"/>
      <c r="X39" s="379"/>
      <c r="Y39" s="380"/>
      <c r="Z39" s="467"/>
      <c r="AA39" s="311"/>
      <c r="AB39" s="320"/>
      <c r="AC39" s="311"/>
      <c r="AD39" s="319"/>
      <c r="AE39" s="311"/>
      <c r="AF39" s="318"/>
      <c r="AG39" s="311"/>
      <c r="AK39" s="170"/>
    </row>
    <row r="40" spans="1:39" s="27" customFormat="1" ht="22.5" customHeight="1" thickBot="1" x14ac:dyDescent="0.2">
      <c r="A40" s="365"/>
      <c r="B40" s="366"/>
      <c r="C40" s="386"/>
      <c r="D40" s="326" t="s">
        <v>179</v>
      </c>
      <c r="E40" s="327"/>
      <c r="F40" s="327"/>
      <c r="G40" s="327"/>
      <c r="H40" s="327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69" t="s">
        <v>13</v>
      </c>
      <c r="Z40" s="467"/>
      <c r="AA40" s="311"/>
      <c r="AB40" s="320"/>
      <c r="AC40" s="311"/>
      <c r="AD40" s="319"/>
      <c r="AE40" s="311"/>
      <c r="AF40" s="318"/>
      <c r="AG40" s="311"/>
      <c r="AK40" s="170"/>
    </row>
    <row r="41" spans="1:39" s="27" customFormat="1" ht="22.5" customHeight="1" thickTop="1" thickBot="1" x14ac:dyDescent="0.2">
      <c r="A41" s="365"/>
      <c r="B41" s="366"/>
      <c r="C41" s="386"/>
      <c r="D41" s="450" t="s">
        <v>60</v>
      </c>
      <c r="E41" s="384"/>
      <c r="F41" s="384"/>
      <c r="G41" s="385"/>
      <c r="H41" s="451"/>
      <c r="I41" s="452"/>
      <c r="J41" s="268" t="s">
        <v>3</v>
      </c>
      <c r="K41" s="219" t="s">
        <v>194</v>
      </c>
      <c r="L41" s="330"/>
      <c r="M41" s="332"/>
      <c r="N41" s="241" t="s">
        <v>3</v>
      </c>
      <c r="O41" s="455"/>
      <c r="P41" s="455"/>
      <c r="Q41" s="455"/>
      <c r="R41" s="455"/>
      <c r="S41" s="455"/>
      <c r="T41" s="455"/>
      <c r="U41" s="455"/>
      <c r="V41" s="455"/>
      <c r="W41" s="455"/>
      <c r="X41" s="455"/>
      <c r="Y41" s="456"/>
      <c r="Z41" s="468"/>
      <c r="AA41" s="316"/>
      <c r="AB41" s="375"/>
      <c r="AC41" s="316"/>
      <c r="AD41" s="427"/>
      <c r="AE41" s="311"/>
      <c r="AF41" s="318"/>
      <c r="AG41" s="311"/>
      <c r="AK41" s="170"/>
    </row>
    <row r="42" spans="1:39" s="27" customFormat="1" ht="22.5" customHeight="1" thickTop="1" x14ac:dyDescent="0.15">
      <c r="A42" s="365"/>
      <c r="B42" s="366"/>
      <c r="C42" s="386">
        <v>11</v>
      </c>
      <c r="D42" s="269"/>
      <c r="E42" s="10" t="s">
        <v>61</v>
      </c>
      <c r="F42" s="269"/>
      <c r="G42" s="269"/>
      <c r="H42" s="457"/>
      <c r="I42" s="457"/>
      <c r="J42" s="457"/>
      <c r="K42" s="457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8"/>
      <c r="Z42" s="320"/>
      <c r="AA42" s="311" t="s">
        <v>3</v>
      </c>
      <c r="AB42" s="320">
        <f>H45+L45+T45+H48+L48+T48</f>
        <v>0</v>
      </c>
      <c r="AC42" s="311" t="s">
        <v>3</v>
      </c>
      <c r="AD42" s="319">
        <f>IF(Z42-AB42&gt;0,Z42-AB42,0)</f>
        <v>0</v>
      </c>
      <c r="AE42" s="339" t="s">
        <v>3</v>
      </c>
      <c r="AF42" s="318"/>
      <c r="AG42" s="311"/>
    </row>
    <row r="43" spans="1:39" s="27" customFormat="1" ht="22.5" customHeight="1" x14ac:dyDescent="0.15">
      <c r="A43" s="365"/>
      <c r="B43" s="366"/>
      <c r="C43" s="386"/>
      <c r="D43" s="313" t="s">
        <v>154</v>
      </c>
      <c r="E43" s="313"/>
      <c r="F43" s="313"/>
      <c r="G43" s="313"/>
      <c r="H43" s="10"/>
      <c r="I43" s="227" t="s">
        <v>127</v>
      </c>
      <c r="J43" s="449"/>
      <c r="K43" s="449"/>
      <c r="L43" s="449"/>
      <c r="M43" s="270" t="s">
        <v>128</v>
      </c>
      <c r="N43" s="438"/>
      <c r="O43" s="438"/>
      <c r="P43" s="438"/>
      <c r="Q43" s="438"/>
      <c r="R43" s="350" t="s">
        <v>193</v>
      </c>
      <c r="S43" s="350"/>
      <c r="T43" s="350"/>
      <c r="U43" s="430"/>
      <c r="V43" s="430"/>
      <c r="W43" s="71" t="s">
        <v>8</v>
      </c>
      <c r="X43" s="459"/>
      <c r="Y43" s="380"/>
      <c r="Z43" s="320"/>
      <c r="AA43" s="311"/>
      <c r="AB43" s="320"/>
      <c r="AC43" s="311"/>
      <c r="AD43" s="427"/>
      <c r="AE43" s="311"/>
      <c r="AF43" s="318"/>
      <c r="AG43" s="311"/>
    </row>
    <row r="44" spans="1:39" s="27" customFormat="1" ht="22.5" customHeight="1" thickBot="1" x14ac:dyDescent="0.2">
      <c r="A44" s="365"/>
      <c r="B44" s="366"/>
      <c r="C44" s="386"/>
      <c r="D44" s="327" t="s">
        <v>180</v>
      </c>
      <c r="E44" s="327"/>
      <c r="F44" s="327"/>
      <c r="G44" s="327"/>
      <c r="H44" s="327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69" t="s">
        <v>13</v>
      </c>
      <c r="Z44" s="320"/>
      <c r="AA44" s="311"/>
      <c r="AB44" s="320"/>
      <c r="AC44" s="311"/>
      <c r="AD44" s="427"/>
      <c r="AE44" s="311"/>
      <c r="AF44" s="318"/>
      <c r="AG44" s="311"/>
    </row>
    <row r="45" spans="1:39" s="27" customFormat="1" ht="22.5" customHeight="1" thickTop="1" thickBot="1" x14ac:dyDescent="0.2">
      <c r="A45" s="365"/>
      <c r="B45" s="366"/>
      <c r="C45" s="386"/>
      <c r="D45" s="471" t="s">
        <v>181</v>
      </c>
      <c r="E45" s="472"/>
      <c r="F45" s="472"/>
      <c r="G45" s="473"/>
      <c r="H45" s="451"/>
      <c r="I45" s="452"/>
      <c r="J45" s="271" t="s">
        <v>3</v>
      </c>
      <c r="K45" s="218" t="s">
        <v>194</v>
      </c>
      <c r="L45" s="330"/>
      <c r="M45" s="332"/>
      <c r="N45" s="241" t="s">
        <v>3</v>
      </c>
      <c r="O45" s="455"/>
      <c r="P45" s="455"/>
      <c r="Q45" s="355" t="s">
        <v>195</v>
      </c>
      <c r="R45" s="355"/>
      <c r="S45" s="355"/>
      <c r="T45" s="463"/>
      <c r="U45" s="464"/>
      <c r="V45" s="272" t="s">
        <v>3</v>
      </c>
      <c r="W45" s="460"/>
      <c r="X45" s="460"/>
      <c r="Y45" s="461"/>
      <c r="Z45" s="320"/>
      <c r="AA45" s="311"/>
      <c r="AB45" s="320"/>
      <c r="AC45" s="311"/>
      <c r="AD45" s="427"/>
      <c r="AE45" s="311"/>
      <c r="AF45" s="318"/>
      <c r="AG45" s="311"/>
    </row>
    <row r="46" spans="1:39" s="27" customFormat="1" ht="22.5" customHeight="1" thickTop="1" x14ac:dyDescent="0.15">
      <c r="A46" s="365"/>
      <c r="B46" s="366"/>
      <c r="C46" s="386"/>
      <c r="D46" s="469" t="s">
        <v>155</v>
      </c>
      <c r="E46" s="469"/>
      <c r="F46" s="469"/>
      <c r="G46" s="469"/>
      <c r="H46" s="273"/>
      <c r="I46" s="211" t="s">
        <v>127</v>
      </c>
      <c r="J46" s="470"/>
      <c r="K46" s="470"/>
      <c r="L46" s="470"/>
      <c r="M46" s="270" t="s">
        <v>128</v>
      </c>
      <c r="N46" s="314"/>
      <c r="O46" s="314"/>
      <c r="P46" s="314"/>
      <c r="Q46" s="314"/>
      <c r="R46" s="350" t="s">
        <v>193</v>
      </c>
      <c r="S46" s="350"/>
      <c r="T46" s="350"/>
      <c r="U46" s="430"/>
      <c r="V46" s="430"/>
      <c r="W46" s="71" t="s">
        <v>8</v>
      </c>
      <c r="X46" s="258"/>
      <c r="Y46" s="274"/>
      <c r="Z46" s="320"/>
      <c r="AA46" s="311"/>
      <c r="AB46" s="320"/>
      <c r="AC46" s="311"/>
      <c r="AD46" s="427"/>
      <c r="AE46" s="311"/>
      <c r="AF46" s="318"/>
      <c r="AG46" s="311"/>
    </row>
    <row r="47" spans="1:39" s="27" customFormat="1" ht="22.5" customHeight="1" thickBot="1" x14ac:dyDescent="0.2">
      <c r="A47" s="365"/>
      <c r="B47" s="366"/>
      <c r="C47" s="386"/>
      <c r="D47" s="327" t="s">
        <v>180</v>
      </c>
      <c r="E47" s="327"/>
      <c r="F47" s="327"/>
      <c r="G47" s="327"/>
      <c r="H47" s="327"/>
      <c r="I47" s="438"/>
      <c r="J47" s="438"/>
      <c r="K47" s="438"/>
      <c r="L47" s="438"/>
      <c r="M47" s="438"/>
      <c r="N47" s="438"/>
      <c r="O47" s="438"/>
      <c r="P47" s="438"/>
      <c r="Q47" s="438"/>
      <c r="R47" s="438"/>
      <c r="S47" s="438"/>
      <c r="T47" s="438"/>
      <c r="U47" s="438"/>
      <c r="V47" s="438"/>
      <c r="W47" s="438"/>
      <c r="X47" s="438"/>
      <c r="Y47" s="69" t="s">
        <v>13</v>
      </c>
      <c r="Z47" s="320"/>
      <c r="AA47" s="311"/>
      <c r="AB47" s="320"/>
      <c r="AC47" s="311"/>
      <c r="AD47" s="427"/>
      <c r="AE47" s="311"/>
      <c r="AF47" s="318"/>
      <c r="AG47" s="311"/>
    </row>
    <row r="48" spans="1:39" s="27" customFormat="1" ht="22.5" customHeight="1" thickTop="1" thickBot="1" x14ac:dyDescent="0.2">
      <c r="A48" s="365"/>
      <c r="B48" s="366"/>
      <c r="C48" s="386"/>
      <c r="D48" s="327" t="s">
        <v>60</v>
      </c>
      <c r="E48" s="327"/>
      <c r="F48" s="327"/>
      <c r="G48" s="328"/>
      <c r="H48" s="451"/>
      <c r="I48" s="452"/>
      <c r="J48" s="275" t="s">
        <v>3</v>
      </c>
      <c r="K48" s="222" t="s">
        <v>194</v>
      </c>
      <c r="L48" s="330"/>
      <c r="M48" s="332"/>
      <c r="N48" s="275" t="s">
        <v>3</v>
      </c>
      <c r="O48" s="462"/>
      <c r="P48" s="462"/>
      <c r="Q48" s="324" t="s">
        <v>196</v>
      </c>
      <c r="R48" s="324"/>
      <c r="S48" s="325"/>
      <c r="T48" s="463"/>
      <c r="U48" s="464"/>
      <c r="V48" s="275" t="s">
        <v>3</v>
      </c>
      <c r="W48" s="276"/>
      <c r="X48" s="276"/>
      <c r="Y48" s="277"/>
      <c r="Z48" s="320"/>
      <c r="AA48" s="311"/>
      <c r="AB48" s="320"/>
      <c r="AC48" s="311"/>
      <c r="AD48" s="427"/>
      <c r="AE48" s="311"/>
      <c r="AF48" s="318"/>
      <c r="AG48" s="311"/>
      <c r="AL48" s="170"/>
      <c r="AM48" s="170"/>
    </row>
    <row r="49" spans="1:42" ht="22.5" customHeight="1" thickTop="1" x14ac:dyDescent="0.15">
      <c r="A49" s="363" t="s">
        <v>15</v>
      </c>
      <c r="B49" s="364"/>
      <c r="C49" s="348">
        <v>12</v>
      </c>
      <c r="D49" s="6"/>
      <c r="E49" s="209" t="s">
        <v>69</v>
      </c>
      <c r="F49" s="101"/>
      <c r="G49" s="101"/>
      <c r="H49" s="101"/>
      <c r="I49" s="101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  <c r="Y49" s="311"/>
      <c r="Z49" s="322"/>
      <c r="AA49" s="310" t="s">
        <v>3</v>
      </c>
      <c r="AB49" s="322">
        <f>I52+R52+I53+R53+I54</f>
        <v>0</v>
      </c>
      <c r="AC49" s="310" t="s">
        <v>3</v>
      </c>
      <c r="AD49" s="317">
        <f>IF(Z49-AB49&gt;0,Z49-AB49,0)</f>
        <v>0</v>
      </c>
      <c r="AE49" s="310" t="s">
        <v>3</v>
      </c>
      <c r="AF49" s="317">
        <f>AD49+AD55+AD58+AD61+AD64+AD67</f>
        <v>0</v>
      </c>
      <c r="AG49" s="310" t="s">
        <v>3</v>
      </c>
    </row>
    <row r="50" spans="1:42" ht="22.5" customHeight="1" x14ac:dyDescent="0.15">
      <c r="A50" s="365"/>
      <c r="B50" s="366"/>
      <c r="C50" s="349"/>
      <c r="D50" s="326" t="s">
        <v>127</v>
      </c>
      <c r="E50" s="327"/>
      <c r="F50" s="327"/>
      <c r="G50" s="314"/>
      <c r="H50" s="314"/>
      <c r="I50" s="314"/>
      <c r="J50" s="314"/>
      <c r="K50" s="314"/>
      <c r="L50" s="314"/>
      <c r="M50" s="227" t="s">
        <v>128</v>
      </c>
      <c r="N50" s="438"/>
      <c r="O50" s="438"/>
      <c r="P50" s="438"/>
      <c r="Q50" s="438"/>
      <c r="R50" s="353" t="s">
        <v>193</v>
      </c>
      <c r="S50" s="353"/>
      <c r="T50" s="353"/>
      <c r="U50" s="430"/>
      <c r="V50" s="430"/>
      <c r="W50" s="1" t="s">
        <v>8</v>
      </c>
      <c r="X50" s="430"/>
      <c r="Y50" s="439"/>
      <c r="Z50" s="320"/>
      <c r="AA50" s="311"/>
      <c r="AB50" s="320"/>
      <c r="AC50" s="311"/>
      <c r="AD50" s="318"/>
      <c r="AE50" s="311"/>
      <c r="AF50" s="318"/>
      <c r="AG50" s="311"/>
      <c r="AJ50" s="11"/>
      <c r="AK50" s="169"/>
      <c r="AL50" s="11"/>
      <c r="AM50" s="11"/>
      <c r="AN50" s="11"/>
      <c r="AO50" s="11"/>
      <c r="AP50" s="11"/>
    </row>
    <row r="51" spans="1:42" ht="22.5" customHeight="1" thickBot="1" x14ac:dyDescent="0.2">
      <c r="A51" s="365"/>
      <c r="B51" s="366"/>
      <c r="C51" s="349"/>
      <c r="D51" s="327" t="s">
        <v>179</v>
      </c>
      <c r="E51" s="327"/>
      <c r="F51" s="327"/>
      <c r="G51" s="327"/>
      <c r="H51" s="327"/>
      <c r="I51" s="376"/>
      <c r="J51" s="376"/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69" t="s">
        <v>13</v>
      </c>
      <c r="Z51" s="320"/>
      <c r="AA51" s="311"/>
      <c r="AB51" s="320"/>
      <c r="AC51" s="311"/>
      <c r="AD51" s="318"/>
      <c r="AE51" s="311"/>
      <c r="AF51" s="318"/>
      <c r="AG51" s="311"/>
      <c r="AJ51" s="11"/>
      <c r="AK51" s="169"/>
      <c r="AL51" s="11"/>
      <c r="AM51" s="11"/>
      <c r="AN51" s="11"/>
      <c r="AO51" s="11"/>
      <c r="AP51" s="11"/>
    </row>
    <row r="52" spans="1:42" ht="22.5" customHeight="1" thickTop="1" thickBot="1" x14ac:dyDescent="0.2">
      <c r="A52" s="365"/>
      <c r="B52" s="366"/>
      <c r="C52" s="349"/>
      <c r="D52" s="326" t="s">
        <v>70</v>
      </c>
      <c r="E52" s="327"/>
      <c r="F52" s="327"/>
      <c r="G52" s="327"/>
      <c r="H52" s="328"/>
      <c r="I52" s="330"/>
      <c r="J52" s="331"/>
      <c r="K52" s="332"/>
      <c r="L52" s="216" t="s">
        <v>71</v>
      </c>
      <c r="M52" s="440"/>
      <c r="N52" s="440"/>
      <c r="O52" s="440"/>
      <c r="P52" s="327" t="s">
        <v>72</v>
      </c>
      <c r="Q52" s="328"/>
      <c r="R52" s="330"/>
      <c r="S52" s="331"/>
      <c r="T52" s="331"/>
      <c r="U52" s="332"/>
      <c r="V52" s="71" t="s">
        <v>73</v>
      </c>
      <c r="W52" s="441"/>
      <c r="X52" s="441"/>
      <c r="Y52" s="442"/>
      <c r="Z52" s="320"/>
      <c r="AA52" s="311"/>
      <c r="AB52" s="320"/>
      <c r="AC52" s="311"/>
      <c r="AD52" s="318"/>
      <c r="AE52" s="311"/>
      <c r="AF52" s="318"/>
      <c r="AG52" s="311"/>
      <c r="AJ52" s="11"/>
      <c r="AK52" s="169"/>
      <c r="AL52" s="11"/>
      <c r="AM52" s="11"/>
      <c r="AN52" s="11"/>
      <c r="AO52" s="11"/>
      <c r="AP52" s="11"/>
    </row>
    <row r="53" spans="1:42" ht="22.5" customHeight="1" thickTop="1" thickBot="1" x14ac:dyDescent="0.2">
      <c r="A53" s="365"/>
      <c r="B53" s="366"/>
      <c r="C53" s="349"/>
      <c r="D53" s="326" t="s">
        <v>197</v>
      </c>
      <c r="E53" s="327"/>
      <c r="F53" s="327"/>
      <c r="G53" s="327"/>
      <c r="H53" s="328"/>
      <c r="I53" s="330"/>
      <c r="J53" s="331"/>
      <c r="K53" s="332"/>
      <c r="L53" s="71" t="s">
        <v>73</v>
      </c>
      <c r="M53" s="350"/>
      <c r="N53" s="350"/>
      <c r="O53" s="350"/>
      <c r="P53" s="445" t="s">
        <v>214</v>
      </c>
      <c r="Q53" s="446"/>
      <c r="R53" s="330"/>
      <c r="S53" s="331"/>
      <c r="T53" s="331"/>
      <c r="U53" s="332"/>
      <c r="V53" s="71" t="s">
        <v>73</v>
      </c>
      <c r="W53" s="443"/>
      <c r="X53" s="443"/>
      <c r="Y53" s="444"/>
      <c r="Z53" s="320"/>
      <c r="AA53" s="311"/>
      <c r="AB53" s="320"/>
      <c r="AC53" s="311"/>
      <c r="AD53" s="318"/>
      <c r="AE53" s="311"/>
      <c r="AF53" s="318"/>
      <c r="AG53" s="311"/>
    </row>
    <row r="54" spans="1:42" s="27" customFormat="1" ht="22.5" customHeight="1" thickTop="1" thickBot="1" x14ac:dyDescent="0.2">
      <c r="A54" s="365"/>
      <c r="B54" s="366"/>
      <c r="C54" s="349"/>
      <c r="D54" s="323" t="s">
        <v>213</v>
      </c>
      <c r="E54" s="324"/>
      <c r="F54" s="324"/>
      <c r="G54" s="324"/>
      <c r="H54" s="325"/>
      <c r="I54" s="330"/>
      <c r="J54" s="331"/>
      <c r="K54" s="332"/>
      <c r="L54" s="275" t="s">
        <v>73</v>
      </c>
      <c r="M54" s="333"/>
      <c r="N54" s="333"/>
      <c r="O54" s="333"/>
      <c r="P54" s="334"/>
      <c r="Q54" s="334"/>
      <c r="R54" s="335"/>
      <c r="S54" s="335"/>
      <c r="T54" s="335"/>
      <c r="U54" s="335"/>
      <c r="V54" s="233"/>
      <c r="W54" s="336"/>
      <c r="X54" s="336"/>
      <c r="Y54" s="337"/>
      <c r="Z54" s="321"/>
      <c r="AA54" s="312"/>
      <c r="AB54" s="321"/>
      <c r="AC54" s="312"/>
      <c r="AD54" s="329"/>
      <c r="AE54" s="312"/>
      <c r="AF54" s="318"/>
      <c r="AG54" s="311"/>
      <c r="AH54" s="162"/>
      <c r="AI54" s="174"/>
      <c r="AJ54" s="162"/>
      <c r="AK54" s="162"/>
      <c r="AL54" s="162"/>
    </row>
    <row r="55" spans="1:42" ht="22.5" customHeight="1" thickTop="1" thickBot="1" x14ac:dyDescent="0.2">
      <c r="A55" s="365"/>
      <c r="B55" s="366"/>
      <c r="C55" s="349">
        <v>13</v>
      </c>
      <c r="D55" s="70"/>
      <c r="E55" s="313" t="s">
        <v>215</v>
      </c>
      <c r="F55" s="313"/>
      <c r="G55" s="313"/>
      <c r="H55" s="313"/>
      <c r="I55" s="313"/>
      <c r="J55" s="313"/>
      <c r="K55" s="314"/>
      <c r="L55" s="431"/>
      <c r="M55" s="431"/>
      <c r="N55" s="431"/>
      <c r="O55" s="447" t="s">
        <v>84</v>
      </c>
      <c r="P55" s="447"/>
      <c r="Q55" s="431"/>
      <c r="R55" s="314"/>
      <c r="S55" s="429" t="s">
        <v>198</v>
      </c>
      <c r="T55" s="429"/>
      <c r="U55" s="429"/>
      <c r="V55" s="432"/>
      <c r="W55" s="432"/>
      <c r="X55" s="423" t="s">
        <v>8</v>
      </c>
      <c r="Y55" s="424"/>
      <c r="Z55" s="322"/>
      <c r="AA55" s="425" t="s">
        <v>3</v>
      </c>
      <c r="AB55" s="322">
        <f>K56+S56+K57+S57</f>
        <v>0</v>
      </c>
      <c r="AC55" s="425" t="s">
        <v>3</v>
      </c>
      <c r="AD55" s="426">
        <f>IF(Z55-AB55&gt;0,Z55-AB55,0)</f>
        <v>0</v>
      </c>
      <c r="AE55" s="425" t="s">
        <v>3</v>
      </c>
      <c r="AF55" s="318"/>
      <c r="AG55" s="311"/>
    </row>
    <row r="56" spans="1:42" ht="22.5" customHeight="1" thickTop="1" thickBot="1" x14ac:dyDescent="0.2">
      <c r="A56" s="365"/>
      <c r="B56" s="366"/>
      <c r="C56" s="349"/>
      <c r="D56" s="67"/>
      <c r="E56" s="169"/>
      <c r="F56" s="169"/>
      <c r="G56" s="169"/>
      <c r="H56" s="25"/>
      <c r="I56" s="25"/>
      <c r="J56" s="206" t="s">
        <v>74</v>
      </c>
      <c r="K56" s="330"/>
      <c r="L56" s="332"/>
      <c r="M56" s="216" t="s">
        <v>3</v>
      </c>
      <c r="N56" s="350"/>
      <c r="O56" s="350"/>
      <c r="P56" s="327" t="s">
        <v>86</v>
      </c>
      <c r="Q56" s="327"/>
      <c r="R56" s="328"/>
      <c r="S56" s="330"/>
      <c r="T56" s="331"/>
      <c r="U56" s="332"/>
      <c r="V56" s="216" t="s">
        <v>3</v>
      </c>
      <c r="W56" s="434"/>
      <c r="X56" s="434"/>
      <c r="Y56" s="435"/>
      <c r="Z56" s="320"/>
      <c r="AA56" s="425"/>
      <c r="AB56" s="320"/>
      <c r="AC56" s="425"/>
      <c r="AD56" s="427"/>
      <c r="AE56" s="425"/>
      <c r="AF56" s="318"/>
      <c r="AG56" s="311"/>
    </row>
    <row r="57" spans="1:42" ht="22.5" customHeight="1" thickTop="1" thickBot="1" x14ac:dyDescent="0.2">
      <c r="A57" s="365"/>
      <c r="B57" s="366"/>
      <c r="C57" s="349"/>
      <c r="D57" s="15"/>
      <c r="E57" s="2"/>
      <c r="F57" s="2"/>
      <c r="G57" s="2"/>
      <c r="H57" s="14"/>
      <c r="I57" s="14"/>
      <c r="J57" s="213" t="s">
        <v>75</v>
      </c>
      <c r="K57" s="330"/>
      <c r="L57" s="332"/>
      <c r="M57" s="164" t="s">
        <v>3</v>
      </c>
      <c r="N57" s="333"/>
      <c r="O57" s="333"/>
      <c r="P57" s="324" t="s">
        <v>76</v>
      </c>
      <c r="Q57" s="324"/>
      <c r="R57" s="325"/>
      <c r="S57" s="330"/>
      <c r="T57" s="331"/>
      <c r="U57" s="332"/>
      <c r="V57" s="164" t="s">
        <v>3</v>
      </c>
      <c r="W57" s="436"/>
      <c r="X57" s="436"/>
      <c r="Y57" s="437"/>
      <c r="Z57" s="375"/>
      <c r="AA57" s="428"/>
      <c r="AB57" s="320"/>
      <c r="AC57" s="425"/>
      <c r="AD57" s="427"/>
      <c r="AE57" s="425"/>
      <c r="AF57" s="318"/>
      <c r="AG57" s="311"/>
    </row>
    <row r="58" spans="1:42" ht="22.5" customHeight="1" thickTop="1" thickBot="1" x14ac:dyDescent="0.2">
      <c r="A58" s="365"/>
      <c r="B58" s="366"/>
      <c r="C58" s="349"/>
      <c r="D58" s="18"/>
      <c r="E58" s="374" t="s">
        <v>216</v>
      </c>
      <c r="F58" s="374"/>
      <c r="G58" s="374"/>
      <c r="H58" s="374"/>
      <c r="I58" s="374"/>
      <c r="J58" s="374"/>
      <c r="K58" s="314"/>
      <c r="L58" s="314"/>
      <c r="M58" s="314"/>
      <c r="N58" s="314"/>
      <c r="O58" s="327" t="s">
        <v>84</v>
      </c>
      <c r="P58" s="327"/>
      <c r="Q58" s="314"/>
      <c r="R58" s="314"/>
      <c r="S58" s="429" t="s">
        <v>198</v>
      </c>
      <c r="T58" s="429"/>
      <c r="U58" s="429"/>
      <c r="V58" s="430"/>
      <c r="W58" s="430"/>
      <c r="X58" s="361" t="s">
        <v>8</v>
      </c>
      <c r="Y58" s="433"/>
      <c r="Z58" s="322"/>
      <c r="AA58" s="425" t="s">
        <v>3</v>
      </c>
      <c r="AB58" s="322">
        <f>K59+S59+K60+S60</f>
        <v>0</v>
      </c>
      <c r="AC58" s="425" t="s">
        <v>3</v>
      </c>
      <c r="AD58" s="426">
        <f>IF(Z58-AB58&gt;0,Z58-AB58,0)</f>
        <v>0</v>
      </c>
      <c r="AE58" s="425" t="s">
        <v>3</v>
      </c>
      <c r="AF58" s="318"/>
      <c r="AG58" s="311"/>
    </row>
    <row r="59" spans="1:42" ht="22.5" customHeight="1" thickTop="1" thickBot="1" x14ac:dyDescent="0.2">
      <c r="A59" s="365"/>
      <c r="B59" s="366"/>
      <c r="C59" s="349"/>
      <c r="D59" s="67"/>
      <c r="E59" s="169"/>
      <c r="F59" s="169"/>
      <c r="G59" s="169"/>
      <c r="H59" s="25"/>
      <c r="I59" s="25"/>
      <c r="J59" s="206" t="s">
        <v>74</v>
      </c>
      <c r="K59" s="330"/>
      <c r="L59" s="332"/>
      <c r="M59" s="216" t="s">
        <v>3</v>
      </c>
      <c r="N59" s="350"/>
      <c r="O59" s="350"/>
      <c r="P59" s="327" t="s">
        <v>86</v>
      </c>
      <c r="Q59" s="327"/>
      <c r="R59" s="328"/>
      <c r="S59" s="330"/>
      <c r="T59" s="331"/>
      <c r="U59" s="332"/>
      <c r="V59" s="216" t="s">
        <v>3</v>
      </c>
      <c r="W59" s="434"/>
      <c r="X59" s="434"/>
      <c r="Y59" s="435"/>
      <c r="Z59" s="320"/>
      <c r="AA59" s="425"/>
      <c r="AB59" s="320"/>
      <c r="AC59" s="425"/>
      <c r="AD59" s="427"/>
      <c r="AE59" s="425"/>
      <c r="AF59" s="318"/>
      <c r="AG59" s="311"/>
    </row>
    <row r="60" spans="1:42" ht="22.5" customHeight="1" thickTop="1" thickBot="1" x14ac:dyDescent="0.2">
      <c r="A60" s="365"/>
      <c r="B60" s="366"/>
      <c r="C60" s="349"/>
      <c r="D60" s="68"/>
      <c r="E60" s="26"/>
      <c r="F60" s="26"/>
      <c r="G60" s="26"/>
      <c r="H60" s="13"/>
      <c r="I60" s="13"/>
      <c r="J60" s="219" t="s">
        <v>75</v>
      </c>
      <c r="K60" s="330"/>
      <c r="L60" s="332"/>
      <c r="M60" s="166" t="s">
        <v>3</v>
      </c>
      <c r="N60" s="333"/>
      <c r="O60" s="333"/>
      <c r="P60" s="324" t="s">
        <v>76</v>
      </c>
      <c r="Q60" s="324"/>
      <c r="R60" s="325"/>
      <c r="S60" s="330"/>
      <c r="T60" s="331"/>
      <c r="U60" s="332"/>
      <c r="V60" s="165" t="s">
        <v>3</v>
      </c>
      <c r="W60" s="436"/>
      <c r="X60" s="436"/>
      <c r="Y60" s="437"/>
      <c r="Z60" s="375"/>
      <c r="AA60" s="428"/>
      <c r="AB60" s="320"/>
      <c r="AC60" s="425"/>
      <c r="AD60" s="427"/>
      <c r="AE60" s="425"/>
      <c r="AF60" s="318"/>
      <c r="AG60" s="311"/>
    </row>
    <row r="61" spans="1:42" ht="22.5" customHeight="1" thickTop="1" thickBot="1" x14ac:dyDescent="0.2">
      <c r="A61" s="365"/>
      <c r="B61" s="366"/>
      <c r="C61" s="349"/>
      <c r="D61" s="70"/>
      <c r="E61" s="374" t="s">
        <v>217</v>
      </c>
      <c r="F61" s="374"/>
      <c r="G61" s="374"/>
      <c r="H61" s="374"/>
      <c r="I61" s="374"/>
      <c r="J61" s="374"/>
      <c r="K61" s="314"/>
      <c r="L61" s="314"/>
      <c r="M61" s="314"/>
      <c r="N61" s="314"/>
      <c r="O61" s="327" t="s">
        <v>84</v>
      </c>
      <c r="P61" s="327"/>
      <c r="Q61" s="431"/>
      <c r="R61" s="431"/>
      <c r="S61" s="429" t="s">
        <v>198</v>
      </c>
      <c r="T61" s="429"/>
      <c r="U61" s="429"/>
      <c r="V61" s="432"/>
      <c r="W61" s="432"/>
      <c r="X61" s="423" t="s">
        <v>8</v>
      </c>
      <c r="Y61" s="424"/>
      <c r="Z61" s="322"/>
      <c r="AA61" s="310" t="s">
        <v>3</v>
      </c>
      <c r="AB61" s="322">
        <f>K62+S62+K63+S63</f>
        <v>0</v>
      </c>
      <c r="AC61" s="310" t="s">
        <v>3</v>
      </c>
      <c r="AD61" s="426">
        <f>IF(Z61-AB61&gt;0,Z61-AB61,0)</f>
        <v>0</v>
      </c>
      <c r="AE61" s="425" t="s">
        <v>3</v>
      </c>
      <c r="AF61" s="318"/>
      <c r="AG61" s="311"/>
    </row>
    <row r="62" spans="1:42" ht="22.5" customHeight="1" thickTop="1" thickBot="1" x14ac:dyDescent="0.2">
      <c r="A62" s="365"/>
      <c r="B62" s="366"/>
      <c r="C62" s="349"/>
      <c r="D62" s="67"/>
      <c r="E62" s="169"/>
      <c r="F62" s="169"/>
      <c r="G62" s="169"/>
      <c r="H62" s="25"/>
      <c r="I62" s="25"/>
      <c r="J62" s="206" t="s">
        <v>74</v>
      </c>
      <c r="K62" s="330"/>
      <c r="L62" s="332"/>
      <c r="M62" s="216" t="s">
        <v>3</v>
      </c>
      <c r="N62" s="350"/>
      <c r="O62" s="350"/>
      <c r="P62" s="327" t="s">
        <v>86</v>
      </c>
      <c r="Q62" s="327"/>
      <c r="R62" s="328"/>
      <c r="S62" s="330"/>
      <c r="T62" s="331"/>
      <c r="U62" s="332"/>
      <c r="V62" s="216" t="s">
        <v>3</v>
      </c>
      <c r="W62" s="434"/>
      <c r="X62" s="434"/>
      <c r="Y62" s="435"/>
      <c r="Z62" s="320"/>
      <c r="AA62" s="311"/>
      <c r="AB62" s="320"/>
      <c r="AC62" s="311"/>
      <c r="AD62" s="427"/>
      <c r="AE62" s="425"/>
      <c r="AF62" s="318"/>
      <c r="AG62" s="311"/>
    </row>
    <row r="63" spans="1:42" ht="22.5" customHeight="1" thickTop="1" thickBot="1" x14ac:dyDescent="0.2">
      <c r="A63" s="365"/>
      <c r="B63" s="366"/>
      <c r="C63" s="349"/>
      <c r="D63" s="68"/>
      <c r="E63" s="26"/>
      <c r="F63" s="26"/>
      <c r="G63" s="26"/>
      <c r="H63" s="13"/>
      <c r="I63" s="13"/>
      <c r="J63" s="219" t="s">
        <v>75</v>
      </c>
      <c r="K63" s="330"/>
      <c r="L63" s="332"/>
      <c r="M63" s="166" t="s">
        <v>3</v>
      </c>
      <c r="N63" s="333"/>
      <c r="O63" s="333"/>
      <c r="P63" s="324" t="s">
        <v>76</v>
      </c>
      <c r="Q63" s="324"/>
      <c r="R63" s="325"/>
      <c r="S63" s="330"/>
      <c r="T63" s="331"/>
      <c r="U63" s="332"/>
      <c r="V63" s="165" t="s">
        <v>3</v>
      </c>
      <c r="W63" s="436"/>
      <c r="X63" s="436"/>
      <c r="Y63" s="437"/>
      <c r="Z63" s="375"/>
      <c r="AA63" s="316"/>
      <c r="AB63" s="375"/>
      <c r="AC63" s="312"/>
      <c r="AD63" s="427"/>
      <c r="AE63" s="425"/>
      <c r="AF63" s="318"/>
      <c r="AG63" s="311"/>
    </row>
    <row r="64" spans="1:42" ht="22.5" customHeight="1" thickTop="1" thickBot="1" x14ac:dyDescent="0.2">
      <c r="A64" s="365"/>
      <c r="B64" s="366"/>
      <c r="C64" s="349"/>
      <c r="D64" s="70"/>
      <c r="E64" s="374" t="s">
        <v>218</v>
      </c>
      <c r="F64" s="374"/>
      <c r="G64" s="374"/>
      <c r="H64" s="374"/>
      <c r="I64" s="374"/>
      <c r="J64" s="374"/>
      <c r="K64" s="314"/>
      <c r="L64" s="314"/>
      <c r="M64" s="314"/>
      <c r="N64" s="314"/>
      <c r="O64" s="327" t="s">
        <v>84</v>
      </c>
      <c r="P64" s="327"/>
      <c r="Q64" s="314"/>
      <c r="R64" s="314"/>
      <c r="S64" s="429" t="s">
        <v>198</v>
      </c>
      <c r="T64" s="429"/>
      <c r="U64" s="429"/>
      <c r="V64" s="432"/>
      <c r="W64" s="432"/>
      <c r="X64" s="423" t="s">
        <v>8</v>
      </c>
      <c r="Y64" s="424"/>
      <c r="Z64" s="322"/>
      <c r="AA64" s="425" t="s">
        <v>3</v>
      </c>
      <c r="AB64" s="322">
        <f>K65+S65+K66+S66</f>
        <v>0</v>
      </c>
      <c r="AC64" s="425" t="s">
        <v>3</v>
      </c>
      <c r="AD64" s="426">
        <f>IF(Z64-AB64&gt;0,Z64-AB64,0)</f>
        <v>0</v>
      </c>
      <c r="AE64" s="425" t="s">
        <v>3</v>
      </c>
      <c r="AF64" s="318"/>
      <c r="AG64" s="311"/>
    </row>
    <row r="65" spans="1:33" ht="22.5" customHeight="1" thickTop="1" thickBot="1" x14ac:dyDescent="0.2">
      <c r="A65" s="365"/>
      <c r="B65" s="366"/>
      <c r="C65" s="349"/>
      <c r="D65" s="67"/>
      <c r="E65" s="169"/>
      <c r="F65" s="169"/>
      <c r="G65" s="169"/>
      <c r="H65" s="25"/>
      <c r="I65" s="25"/>
      <c r="J65" s="206" t="s">
        <v>74</v>
      </c>
      <c r="K65" s="330"/>
      <c r="L65" s="332"/>
      <c r="M65" s="216" t="s">
        <v>3</v>
      </c>
      <c r="N65" s="350"/>
      <c r="O65" s="350"/>
      <c r="P65" s="327" t="s">
        <v>86</v>
      </c>
      <c r="Q65" s="327"/>
      <c r="R65" s="328"/>
      <c r="S65" s="330"/>
      <c r="T65" s="331"/>
      <c r="U65" s="332"/>
      <c r="V65" s="216" t="s">
        <v>3</v>
      </c>
      <c r="W65" s="434"/>
      <c r="X65" s="434"/>
      <c r="Y65" s="435"/>
      <c r="Z65" s="320"/>
      <c r="AA65" s="425"/>
      <c r="AB65" s="320"/>
      <c r="AC65" s="425"/>
      <c r="AD65" s="427"/>
      <c r="AE65" s="425"/>
      <c r="AF65" s="318"/>
      <c r="AG65" s="311"/>
    </row>
    <row r="66" spans="1:33" ht="22.5" customHeight="1" thickTop="1" thickBot="1" x14ac:dyDescent="0.2">
      <c r="A66" s="365"/>
      <c r="B66" s="366"/>
      <c r="C66" s="349"/>
      <c r="D66" s="68"/>
      <c r="E66" s="26"/>
      <c r="F66" s="26"/>
      <c r="G66" s="26"/>
      <c r="H66" s="13"/>
      <c r="I66" s="13"/>
      <c r="J66" s="219" t="s">
        <v>75</v>
      </c>
      <c r="K66" s="330"/>
      <c r="L66" s="332"/>
      <c r="M66" s="166" t="s">
        <v>3</v>
      </c>
      <c r="N66" s="333"/>
      <c r="O66" s="333"/>
      <c r="P66" s="324" t="s">
        <v>76</v>
      </c>
      <c r="Q66" s="324"/>
      <c r="R66" s="325"/>
      <c r="S66" s="330"/>
      <c r="T66" s="331"/>
      <c r="U66" s="332"/>
      <c r="V66" s="165" t="s">
        <v>3</v>
      </c>
      <c r="W66" s="436"/>
      <c r="X66" s="436"/>
      <c r="Y66" s="437"/>
      <c r="Z66" s="375"/>
      <c r="AA66" s="428"/>
      <c r="AB66" s="320"/>
      <c r="AC66" s="425"/>
      <c r="AD66" s="427"/>
      <c r="AE66" s="425"/>
      <c r="AF66" s="318"/>
      <c r="AG66" s="311"/>
    </row>
    <row r="67" spans="1:33" ht="22.5" customHeight="1" thickTop="1" thickBot="1" x14ac:dyDescent="0.2">
      <c r="A67" s="365"/>
      <c r="B67" s="366"/>
      <c r="C67" s="349"/>
      <c r="D67" s="70"/>
      <c r="E67" s="374" t="s">
        <v>219</v>
      </c>
      <c r="F67" s="374"/>
      <c r="G67" s="374"/>
      <c r="H67" s="374"/>
      <c r="I67" s="374"/>
      <c r="J67" s="374"/>
      <c r="K67" s="314"/>
      <c r="L67" s="314"/>
      <c r="M67" s="314"/>
      <c r="N67" s="314"/>
      <c r="O67" s="327" t="s">
        <v>84</v>
      </c>
      <c r="P67" s="327"/>
      <c r="Q67" s="431"/>
      <c r="R67" s="431"/>
      <c r="S67" s="429" t="s">
        <v>198</v>
      </c>
      <c r="T67" s="429"/>
      <c r="U67" s="429"/>
      <c r="V67" s="432"/>
      <c r="W67" s="432"/>
      <c r="X67" s="423" t="s">
        <v>8</v>
      </c>
      <c r="Y67" s="424"/>
      <c r="Z67" s="322"/>
      <c r="AA67" s="425" t="s">
        <v>3</v>
      </c>
      <c r="AB67" s="322">
        <f>K68+S68+K69+S69</f>
        <v>0</v>
      </c>
      <c r="AC67" s="425" t="s">
        <v>3</v>
      </c>
      <c r="AD67" s="426">
        <f>IF(Z67-AB67&gt;0,Z67-AB67,0)</f>
        <v>0</v>
      </c>
      <c r="AE67" s="311" t="s">
        <v>3</v>
      </c>
      <c r="AF67" s="318"/>
      <c r="AG67" s="311"/>
    </row>
    <row r="68" spans="1:33" ht="22.5" customHeight="1" thickTop="1" thickBot="1" x14ac:dyDescent="0.2">
      <c r="A68" s="365"/>
      <c r="B68" s="366"/>
      <c r="C68" s="349"/>
      <c r="D68" s="67"/>
      <c r="E68" s="169"/>
      <c r="F68" s="169"/>
      <c r="G68" s="169"/>
      <c r="H68" s="25"/>
      <c r="I68" s="25"/>
      <c r="J68" s="206" t="s">
        <v>74</v>
      </c>
      <c r="K68" s="330"/>
      <c r="L68" s="332"/>
      <c r="M68" s="216" t="s">
        <v>3</v>
      </c>
      <c r="N68" s="350"/>
      <c r="O68" s="350"/>
      <c r="P68" s="327" t="s">
        <v>86</v>
      </c>
      <c r="Q68" s="327"/>
      <c r="R68" s="328"/>
      <c r="S68" s="330"/>
      <c r="T68" s="331"/>
      <c r="U68" s="332"/>
      <c r="V68" s="216" t="s">
        <v>3</v>
      </c>
      <c r="W68" s="434"/>
      <c r="X68" s="434"/>
      <c r="Y68" s="435"/>
      <c r="Z68" s="320"/>
      <c r="AA68" s="425"/>
      <c r="AB68" s="320"/>
      <c r="AC68" s="425"/>
      <c r="AD68" s="427"/>
      <c r="AE68" s="311"/>
      <c r="AF68" s="318"/>
      <c r="AG68" s="311"/>
    </row>
    <row r="69" spans="1:33" ht="22.5" customHeight="1" thickTop="1" thickBot="1" x14ac:dyDescent="0.2">
      <c r="A69" s="367"/>
      <c r="B69" s="368"/>
      <c r="C69" s="369"/>
      <c r="D69" s="15"/>
      <c r="E69" s="2"/>
      <c r="F69" s="2"/>
      <c r="G69" s="2"/>
      <c r="H69" s="14"/>
      <c r="I69" s="14"/>
      <c r="J69" s="213" t="s">
        <v>75</v>
      </c>
      <c r="K69" s="330"/>
      <c r="L69" s="332"/>
      <c r="M69" s="164" t="s">
        <v>3</v>
      </c>
      <c r="N69" s="333"/>
      <c r="O69" s="333"/>
      <c r="P69" s="324" t="s">
        <v>76</v>
      </c>
      <c r="Q69" s="324"/>
      <c r="R69" s="325"/>
      <c r="S69" s="330"/>
      <c r="T69" s="331"/>
      <c r="U69" s="332"/>
      <c r="V69" s="164" t="s">
        <v>3</v>
      </c>
      <c r="W69" s="436"/>
      <c r="X69" s="436"/>
      <c r="Y69" s="437"/>
      <c r="Z69" s="321"/>
      <c r="AA69" s="425"/>
      <c r="AB69" s="321"/>
      <c r="AC69" s="425"/>
      <c r="AD69" s="427"/>
      <c r="AE69" s="312"/>
      <c r="AF69" s="329"/>
      <c r="AG69" s="312"/>
    </row>
    <row r="70" spans="1:33" s="27" customFormat="1" ht="25.15" customHeight="1" thickTop="1" thickBot="1" x14ac:dyDescent="0.2">
      <c r="A70" s="363" t="s">
        <v>1</v>
      </c>
      <c r="B70" s="364"/>
      <c r="C70" s="348">
        <v>14</v>
      </c>
      <c r="D70" s="235"/>
      <c r="E70" s="10" t="s">
        <v>5</v>
      </c>
      <c r="F70" s="231"/>
      <c r="G70" s="231"/>
      <c r="H70" s="231"/>
      <c r="I70" s="231"/>
      <c r="J70" s="231"/>
      <c r="K70" s="533"/>
      <c r="L70" s="533"/>
      <c r="M70" s="533"/>
      <c r="N70" s="533"/>
      <c r="O70" s="533"/>
      <c r="P70" s="533"/>
      <c r="Q70" s="533"/>
      <c r="R70" s="533"/>
      <c r="S70" s="533"/>
      <c r="T70" s="533"/>
      <c r="U70" s="533"/>
      <c r="V70" s="533"/>
      <c r="W70" s="533"/>
      <c r="X70" s="533"/>
      <c r="Y70" s="311"/>
      <c r="Z70" s="322"/>
      <c r="AA70" s="310" t="s">
        <v>3</v>
      </c>
      <c r="AB70" s="322">
        <f>G71+G74+L75+G78+L79</f>
        <v>0</v>
      </c>
      <c r="AC70" s="310" t="s">
        <v>3</v>
      </c>
      <c r="AD70" s="317">
        <f>IF(Z70-AB70&gt;0,Z70-AB70,0)</f>
        <v>0</v>
      </c>
      <c r="AE70" s="310" t="s">
        <v>3</v>
      </c>
      <c r="AF70" s="317">
        <f>AD70</f>
        <v>0</v>
      </c>
      <c r="AG70" s="310" t="s">
        <v>3</v>
      </c>
    </row>
    <row r="71" spans="1:33" s="27" customFormat="1" ht="25.15" customHeight="1" thickTop="1" thickBot="1" x14ac:dyDescent="0.2">
      <c r="A71" s="365"/>
      <c r="B71" s="513"/>
      <c r="C71" s="349"/>
      <c r="D71" s="552" t="s">
        <v>75</v>
      </c>
      <c r="E71" s="553"/>
      <c r="F71" s="553"/>
      <c r="G71" s="330"/>
      <c r="H71" s="331"/>
      <c r="I71" s="332"/>
      <c r="J71" s="26" t="s">
        <v>3</v>
      </c>
      <c r="K71" s="421"/>
      <c r="L71" s="421"/>
      <c r="M71" s="421"/>
      <c r="N71" s="421"/>
      <c r="O71" s="421"/>
      <c r="P71" s="421"/>
      <c r="Q71" s="421"/>
      <c r="R71" s="421"/>
      <c r="S71" s="421"/>
      <c r="T71" s="421"/>
      <c r="U71" s="421"/>
      <c r="V71" s="421"/>
      <c r="W71" s="421"/>
      <c r="X71" s="421"/>
      <c r="Y71" s="316"/>
      <c r="Z71" s="320"/>
      <c r="AA71" s="311"/>
      <c r="AB71" s="320"/>
      <c r="AC71" s="311"/>
      <c r="AD71" s="318"/>
      <c r="AE71" s="311"/>
      <c r="AF71" s="318"/>
      <c r="AG71" s="311"/>
    </row>
    <row r="72" spans="1:33" s="27" customFormat="1" ht="25.15" customHeight="1" thickTop="1" x14ac:dyDescent="0.15">
      <c r="A72" s="365"/>
      <c r="B72" s="513"/>
      <c r="C72" s="349"/>
      <c r="D72" s="548" t="s">
        <v>208</v>
      </c>
      <c r="E72" s="549"/>
      <c r="F72" s="491" t="s">
        <v>87</v>
      </c>
      <c r="G72" s="491"/>
      <c r="H72" s="491"/>
      <c r="I72" s="554"/>
      <c r="J72" s="554"/>
      <c r="K72" s="491" t="s">
        <v>88</v>
      </c>
      <c r="L72" s="491"/>
      <c r="M72" s="555"/>
      <c r="N72" s="555"/>
      <c r="O72" s="555"/>
      <c r="P72" s="555"/>
      <c r="Q72" s="555"/>
      <c r="R72" s="555"/>
      <c r="S72" s="555"/>
      <c r="T72" s="491" t="s">
        <v>209</v>
      </c>
      <c r="U72" s="491"/>
      <c r="V72" s="556"/>
      <c r="W72" s="556"/>
      <c r="X72" s="10" t="s">
        <v>8</v>
      </c>
      <c r="Y72" s="278"/>
      <c r="Z72" s="320"/>
      <c r="AA72" s="311"/>
      <c r="AB72" s="320"/>
      <c r="AC72" s="311"/>
      <c r="AD72" s="318"/>
      <c r="AE72" s="311"/>
      <c r="AF72" s="318"/>
      <c r="AG72" s="311"/>
    </row>
    <row r="73" spans="1:33" s="27" customFormat="1" ht="25.15" customHeight="1" thickBot="1" x14ac:dyDescent="0.2">
      <c r="A73" s="365"/>
      <c r="B73" s="513"/>
      <c r="C73" s="349"/>
      <c r="D73" s="279"/>
      <c r="E73" s="280"/>
      <c r="F73" s="281"/>
      <c r="G73" s="484" t="s">
        <v>210</v>
      </c>
      <c r="H73" s="484"/>
      <c r="I73" s="392"/>
      <c r="J73" s="541"/>
      <c r="K73" s="541"/>
      <c r="L73" s="541"/>
      <c r="M73" s="541"/>
      <c r="N73" s="541"/>
      <c r="O73" s="541"/>
      <c r="P73" s="541"/>
      <c r="Q73" s="541"/>
      <c r="R73" s="541"/>
      <c r="S73" s="541"/>
      <c r="T73" s="541"/>
      <c r="U73" s="541"/>
      <c r="V73" s="541"/>
      <c r="W73" s="541"/>
      <c r="X73" s="541"/>
      <c r="Y73" s="282"/>
      <c r="Z73" s="320"/>
      <c r="AA73" s="311"/>
      <c r="AB73" s="320"/>
      <c r="AC73" s="311"/>
      <c r="AD73" s="318"/>
      <c r="AE73" s="311"/>
      <c r="AF73" s="318"/>
      <c r="AG73" s="311"/>
    </row>
    <row r="74" spans="1:33" s="27" customFormat="1" ht="25.15" customHeight="1" thickTop="1" thickBot="1" x14ac:dyDescent="0.2">
      <c r="A74" s="365"/>
      <c r="B74" s="513"/>
      <c r="C74" s="349"/>
      <c r="D74" s="359" t="s">
        <v>194</v>
      </c>
      <c r="E74" s="353"/>
      <c r="F74" s="360"/>
      <c r="G74" s="330"/>
      <c r="H74" s="331"/>
      <c r="I74" s="332"/>
      <c r="J74" s="280" t="s">
        <v>3</v>
      </c>
      <c r="K74" s="533"/>
      <c r="L74" s="533"/>
      <c r="M74" s="533"/>
      <c r="N74" s="533"/>
      <c r="O74" s="533"/>
      <c r="P74" s="533"/>
      <c r="Q74" s="533"/>
      <c r="R74" s="533"/>
      <c r="S74" s="533"/>
      <c r="T74" s="533"/>
      <c r="U74" s="533"/>
      <c r="V74" s="533"/>
      <c r="W74" s="533"/>
      <c r="X74" s="533"/>
      <c r="Y74" s="311"/>
      <c r="Z74" s="320"/>
      <c r="AA74" s="311"/>
      <c r="AB74" s="320"/>
      <c r="AC74" s="311"/>
      <c r="AD74" s="318"/>
      <c r="AE74" s="311"/>
      <c r="AF74" s="318"/>
      <c r="AG74" s="311"/>
    </row>
    <row r="75" spans="1:33" s="27" customFormat="1" ht="25.15" customHeight="1" thickTop="1" thickBot="1" x14ac:dyDescent="0.2">
      <c r="A75" s="365"/>
      <c r="B75" s="513"/>
      <c r="C75" s="349"/>
      <c r="D75" s="354" t="s">
        <v>220</v>
      </c>
      <c r="E75" s="355"/>
      <c r="F75" s="355"/>
      <c r="G75" s="355"/>
      <c r="H75" s="355"/>
      <c r="I75" s="239" t="s">
        <v>211</v>
      </c>
      <c r="J75" s="283"/>
      <c r="K75" s="284" t="s">
        <v>224</v>
      </c>
      <c r="L75" s="557">
        <f>500*J75</f>
        <v>0</v>
      </c>
      <c r="M75" s="558"/>
      <c r="N75" s="26" t="s">
        <v>3</v>
      </c>
      <c r="O75" s="544"/>
      <c r="P75" s="544"/>
      <c r="Q75" s="544"/>
      <c r="R75" s="544"/>
      <c r="S75" s="544"/>
      <c r="T75" s="544"/>
      <c r="U75" s="544"/>
      <c r="V75" s="544"/>
      <c r="W75" s="544"/>
      <c r="X75" s="544"/>
      <c r="Y75" s="545"/>
      <c r="Z75" s="320"/>
      <c r="AA75" s="311"/>
      <c r="AB75" s="320"/>
      <c r="AC75" s="311"/>
      <c r="AD75" s="318"/>
      <c r="AE75" s="311"/>
      <c r="AF75" s="318"/>
      <c r="AG75" s="311"/>
    </row>
    <row r="76" spans="1:33" s="27" customFormat="1" ht="25.15" customHeight="1" thickTop="1" x14ac:dyDescent="0.15">
      <c r="A76" s="365"/>
      <c r="B76" s="513"/>
      <c r="C76" s="349"/>
      <c r="D76" s="548" t="s">
        <v>212</v>
      </c>
      <c r="E76" s="549"/>
      <c r="F76" s="491" t="s">
        <v>87</v>
      </c>
      <c r="G76" s="491"/>
      <c r="H76" s="491"/>
      <c r="I76" s="554"/>
      <c r="J76" s="554"/>
      <c r="K76" s="491" t="s">
        <v>88</v>
      </c>
      <c r="L76" s="491"/>
      <c r="M76" s="541"/>
      <c r="N76" s="541"/>
      <c r="O76" s="541"/>
      <c r="P76" s="541"/>
      <c r="Q76" s="541"/>
      <c r="R76" s="541"/>
      <c r="S76" s="541"/>
      <c r="T76" s="491" t="s">
        <v>209</v>
      </c>
      <c r="U76" s="491"/>
      <c r="V76" s="556"/>
      <c r="W76" s="556"/>
      <c r="X76" s="10" t="s">
        <v>8</v>
      </c>
      <c r="Y76" s="278"/>
      <c r="Z76" s="320"/>
      <c r="AA76" s="311"/>
      <c r="AB76" s="320"/>
      <c r="AC76" s="311"/>
      <c r="AD76" s="318"/>
      <c r="AE76" s="311"/>
      <c r="AF76" s="318"/>
      <c r="AG76" s="311"/>
    </row>
    <row r="77" spans="1:33" s="27" customFormat="1" ht="25.15" customHeight="1" thickBot="1" x14ac:dyDescent="0.2">
      <c r="A77" s="365"/>
      <c r="B77" s="513"/>
      <c r="C77" s="349"/>
      <c r="D77" s="279"/>
      <c r="E77" s="280"/>
      <c r="F77" s="281"/>
      <c r="G77" s="484" t="s">
        <v>210</v>
      </c>
      <c r="H77" s="484"/>
      <c r="I77" s="392"/>
      <c r="J77" s="541"/>
      <c r="K77" s="541"/>
      <c r="L77" s="541"/>
      <c r="M77" s="541"/>
      <c r="N77" s="541"/>
      <c r="O77" s="541"/>
      <c r="P77" s="541"/>
      <c r="Q77" s="541"/>
      <c r="R77" s="541"/>
      <c r="S77" s="541"/>
      <c r="T77" s="541"/>
      <c r="U77" s="541"/>
      <c r="V77" s="541"/>
      <c r="W77" s="541"/>
      <c r="X77" s="541"/>
      <c r="Y77" s="282"/>
      <c r="Z77" s="320"/>
      <c r="AA77" s="311"/>
      <c r="AB77" s="320"/>
      <c r="AC77" s="311"/>
      <c r="AD77" s="318"/>
      <c r="AE77" s="311"/>
      <c r="AF77" s="318"/>
      <c r="AG77" s="311"/>
    </row>
    <row r="78" spans="1:33" s="27" customFormat="1" ht="25.15" customHeight="1" thickTop="1" thickBot="1" x14ac:dyDescent="0.2">
      <c r="A78" s="365"/>
      <c r="B78" s="513"/>
      <c r="C78" s="349"/>
      <c r="D78" s="359" t="s">
        <v>194</v>
      </c>
      <c r="E78" s="353"/>
      <c r="F78" s="360"/>
      <c r="G78" s="330"/>
      <c r="H78" s="331"/>
      <c r="I78" s="332"/>
      <c r="J78" s="280" t="s">
        <v>3</v>
      </c>
      <c r="K78" s="533"/>
      <c r="L78" s="533"/>
      <c r="M78" s="533"/>
      <c r="N78" s="533"/>
      <c r="O78" s="533"/>
      <c r="P78" s="533"/>
      <c r="Q78" s="533"/>
      <c r="R78" s="533"/>
      <c r="S78" s="533"/>
      <c r="T78" s="533"/>
      <c r="U78" s="533"/>
      <c r="V78" s="533"/>
      <c r="W78" s="533"/>
      <c r="X78" s="533"/>
      <c r="Y78" s="311"/>
      <c r="Z78" s="320"/>
      <c r="AA78" s="311"/>
      <c r="AB78" s="320"/>
      <c r="AC78" s="311"/>
      <c r="AD78" s="318"/>
      <c r="AE78" s="311"/>
      <c r="AF78" s="318"/>
      <c r="AG78" s="311"/>
    </row>
    <row r="79" spans="1:33" s="27" customFormat="1" ht="25.15" customHeight="1" thickTop="1" x14ac:dyDescent="0.15">
      <c r="A79" s="367"/>
      <c r="B79" s="368"/>
      <c r="C79" s="369"/>
      <c r="D79" s="345" t="s">
        <v>220</v>
      </c>
      <c r="E79" s="346"/>
      <c r="F79" s="346"/>
      <c r="G79" s="346"/>
      <c r="H79" s="346"/>
      <c r="I79" s="265" t="s">
        <v>211</v>
      </c>
      <c r="J79" s="285"/>
      <c r="K79" s="286" t="s">
        <v>224</v>
      </c>
      <c r="L79" s="542">
        <f>500*J79</f>
        <v>0</v>
      </c>
      <c r="M79" s="543"/>
      <c r="N79" s="287" t="s">
        <v>3</v>
      </c>
      <c r="O79" s="546"/>
      <c r="P79" s="546"/>
      <c r="Q79" s="546"/>
      <c r="R79" s="546"/>
      <c r="S79" s="546"/>
      <c r="T79" s="546"/>
      <c r="U79" s="546"/>
      <c r="V79" s="546"/>
      <c r="W79" s="546"/>
      <c r="X79" s="546"/>
      <c r="Y79" s="547"/>
      <c r="Z79" s="321"/>
      <c r="AA79" s="312"/>
      <c r="AB79" s="321"/>
      <c r="AC79" s="312"/>
      <c r="AD79" s="329"/>
      <c r="AE79" s="312"/>
      <c r="AF79" s="329"/>
      <c r="AG79" s="312"/>
    </row>
    <row r="80" spans="1:33" s="27" customFormat="1" ht="22.5" customHeight="1" x14ac:dyDescent="0.15">
      <c r="A80" s="397" t="s">
        <v>16</v>
      </c>
      <c r="B80" s="398"/>
      <c r="C80" s="403">
        <v>15</v>
      </c>
      <c r="D80" s="235"/>
      <c r="E80" s="71" t="s">
        <v>77</v>
      </c>
      <c r="F80" s="1"/>
      <c r="G80" s="1"/>
      <c r="H80" s="1"/>
      <c r="I80" s="1"/>
      <c r="J80" s="414"/>
      <c r="K80" s="414"/>
      <c r="L80" s="414"/>
      <c r="M80" s="414"/>
      <c r="N80" s="414"/>
      <c r="O80" s="414"/>
      <c r="P80" s="414"/>
      <c r="Q80" s="414"/>
      <c r="R80" s="414"/>
      <c r="S80" s="414"/>
      <c r="T80" s="414"/>
      <c r="U80" s="414"/>
      <c r="V80" s="414"/>
      <c r="W80" s="414"/>
      <c r="X80" s="414"/>
      <c r="Y80" s="415"/>
      <c r="Z80" s="322"/>
      <c r="AA80" s="310" t="s">
        <v>3</v>
      </c>
      <c r="AB80" s="322">
        <f>G82</f>
        <v>0</v>
      </c>
      <c r="AC80" s="310" t="s">
        <v>3</v>
      </c>
      <c r="AD80" s="317">
        <f>IF(Z80-AB80&gt;0,Z80-AB80,0)</f>
        <v>0</v>
      </c>
      <c r="AE80" s="310" t="s">
        <v>3</v>
      </c>
      <c r="AF80" s="317">
        <f>AD80+AD83+AD91</f>
        <v>0</v>
      </c>
      <c r="AG80" s="310" t="s">
        <v>3</v>
      </c>
    </row>
    <row r="81" spans="1:33" s="27" customFormat="1" ht="22.5" customHeight="1" thickBot="1" x14ac:dyDescent="0.2">
      <c r="A81" s="399"/>
      <c r="B81" s="400"/>
      <c r="C81" s="404"/>
      <c r="D81" s="359" t="s">
        <v>85</v>
      </c>
      <c r="E81" s="353"/>
      <c r="F81" s="353"/>
      <c r="G81" s="388"/>
      <c r="H81" s="388"/>
      <c r="I81" s="388"/>
      <c r="J81" s="388"/>
      <c r="K81" s="288"/>
      <c r="L81" s="288" t="s">
        <v>9</v>
      </c>
      <c r="M81" s="171"/>
      <c r="N81" s="280"/>
      <c r="O81" s="280"/>
      <c r="P81" s="288" t="s">
        <v>202</v>
      </c>
      <c r="Q81" s="389"/>
      <c r="R81" s="389"/>
      <c r="S81" s="389"/>
      <c r="T81" s="8" t="s">
        <v>8</v>
      </c>
      <c r="U81" s="377"/>
      <c r="V81" s="377"/>
      <c r="W81" s="377"/>
      <c r="X81" s="377"/>
      <c r="Y81" s="378"/>
      <c r="Z81" s="320"/>
      <c r="AA81" s="311"/>
      <c r="AB81" s="320"/>
      <c r="AC81" s="311"/>
      <c r="AD81" s="318"/>
      <c r="AE81" s="311"/>
      <c r="AF81" s="318"/>
      <c r="AG81" s="311"/>
    </row>
    <row r="82" spans="1:33" s="27" customFormat="1" ht="22.5" customHeight="1" thickTop="1" thickBot="1" x14ac:dyDescent="0.2">
      <c r="A82" s="399"/>
      <c r="B82" s="400"/>
      <c r="C82" s="405"/>
      <c r="D82" s="354" t="s">
        <v>203</v>
      </c>
      <c r="E82" s="355"/>
      <c r="F82" s="355"/>
      <c r="G82" s="330"/>
      <c r="H82" s="331"/>
      <c r="I82" s="332"/>
      <c r="J82" s="167" t="s">
        <v>3</v>
      </c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6"/>
      <c r="X82" s="416"/>
      <c r="Y82" s="417"/>
      <c r="Z82" s="375"/>
      <c r="AA82" s="316"/>
      <c r="AB82" s="375"/>
      <c r="AC82" s="316"/>
      <c r="AD82" s="319"/>
      <c r="AE82" s="316"/>
      <c r="AF82" s="318"/>
      <c r="AG82" s="311"/>
    </row>
    <row r="83" spans="1:33" s="27" customFormat="1" ht="22.5" customHeight="1" thickTop="1" x14ac:dyDescent="0.15">
      <c r="A83" s="399"/>
      <c r="B83" s="400"/>
      <c r="C83" s="406">
        <v>16</v>
      </c>
      <c r="D83" s="242"/>
      <c r="E83" s="361" t="s">
        <v>225</v>
      </c>
      <c r="F83" s="361"/>
      <c r="G83" s="361"/>
      <c r="H83" s="361"/>
      <c r="I83" s="361"/>
      <c r="J83" s="361"/>
      <c r="K83" s="211"/>
      <c r="L83" s="288" t="s">
        <v>85</v>
      </c>
      <c r="M83" s="407"/>
      <c r="N83" s="407"/>
      <c r="O83" s="390" t="s">
        <v>9</v>
      </c>
      <c r="P83" s="390"/>
      <c r="Q83" s="391"/>
      <c r="R83" s="391"/>
      <c r="S83" s="391"/>
      <c r="T83" s="172"/>
      <c r="U83" s="289" t="s">
        <v>202</v>
      </c>
      <c r="V83" s="389"/>
      <c r="W83" s="389"/>
      <c r="X83" s="8" t="s">
        <v>8</v>
      </c>
      <c r="Y83" s="4"/>
      <c r="Z83" s="396"/>
      <c r="AA83" s="339" t="s">
        <v>3</v>
      </c>
      <c r="AB83" s="396">
        <f>G85+K86+T86+G89+K90+T90</f>
        <v>0</v>
      </c>
      <c r="AC83" s="339" t="s">
        <v>3</v>
      </c>
      <c r="AD83" s="338">
        <f>IF(Z83-AB83&gt;0,Z83-AB83,0)</f>
        <v>0</v>
      </c>
      <c r="AE83" s="339" t="s">
        <v>3</v>
      </c>
      <c r="AF83" s="318"/>
      <c r="AG83" s="311"/>
    </row>
    <row r="84" spans="1:33" s="27" customFormat="1" ht="22.5" customHeight="1" thickBot="1" x14ac:dyDescent="0.2">
      <c r="A84" s="399"/>
      <c r="B84" s="400"/>
      <c r="C84" s="404"/>
      <c r="D84" s="359" t="s">
        <v>18</v>
      </c>
      <c r="E84" s="353"/>
      <c r="F84" s="353"/>
      <c r="G84" s="392"/>
      <c r="H84" s="392"/>
      <c r="I84" s="392"/>
      <c r="J84" s="392"/>
      <c r="K84" s="392"/>
      <c r="L84" s="392"/>
      <c r="M84" s="392"/>
      <c r="N84" s="392"/>
      <c r="O84" s="392"/>
      <c r="P84" s="392"/>
      <c r="Q84" s="392"/>
      <c r="R84" s="392"/>
      <c r="S84" s="392"/>
      <c r="T84" s="392"/>
      <c r="U84" s="392"/>
      <c r="V84" s="392"/>
      <c r="W84" s="392"/>
      <c r="X84" s="392"/>
      <c r="Y84" s="393"/>
      <c r="Z84" s="320"/>
      <c r="AA84" s="311"/>
      <c r="AB84" s="320"/>
      <c r="AC84" s="311"/>
      <c r="AD84" s="318"/>
      <c r="AE84" s="311"/>
      <c r="AF84" s="318"/>
      <c r="AG84" s="311"/>
    </row>
    <row r="85" spans="1:33" s="27" customFormat="1" ht="22.5" customHeight="1" thickTop="1" thickBot="1" x14ac:dyDescent="0.2">
      <c r="A85" s="399"/>
      <c r="B85" s="400"/>
      <c r="C85" s="404"/>
      <c r="D85" s="359" t="s">
        <v>203</v>
      </c>
      <c r="E85" s="394"/>
      <c r="F85" s="360"/>
      <c r="G85" s="330"/>
      <c r="H85" s="331"/>
      <c r="I85" s="332"/>
      <c r="J85" s="290" t="s">
        <v>3</v>
      </c>
      <c r="K85" s="420"/>
      <c r="L85" s="420"/>
      <c r="M85" s="420"/>
      <c r="N85" s="420"/>
      <c r="O85" s="420"/>
      <c r="P85" s="420"/>
      <c r="Q85" s="420"/>
      <c r="R85" s="420"/>
      <c r="S85" s="420"/>
      <c r="T85" s="420"/>
      <c r="U85" s="420"/>
      <c r="V85" s="420"/>
      <c r="W85" s="420"/>
      <c r="X85" s="420"/>
      <c r="Y85" s="378"/>
      <c r="Z85" s="320"/>
      <c r="AA85" s="311"/>
      <c r="AB85" s="320"/>
      <c r="AC85" s="311"/>
      <c r="AD85" s="318"/>
      <c r="AE85" s="311"/>
      <c r="AF85" s="318"/>
      <c r="AG85" s="311"/>
    </row>
    <row r="86" spans="1:33" s="27" customFormat="1" ht="22.5" customHeight="1" thickTop="1" thickBot="1" x14ac:dyDescent="0.2">
      <c r="A86" s="399"/>
      <c r="B86" s="400"/>
      <c r="C86" s="404"/>
      <c r="D86" s="354" t="s">
        <v>19</v>
      </c>
      <c r="E86" s="355"/>
      <c r="F86" s="355"/>
      <c r="G86" s="355"/>
      <c r="H86" s="355"/>
      <c r="I86" s="291"/>
      <c r="J86" s="165" t="s">
        <v>82</v>
      </c>
      <c r="K86" s="356">
        <f>I86*1000</f>
        <v>0</v>
      </c>
      <c r="L86" s="357"/>
      <c r="M86" s="26" t="s">
        <v>3</v>
      </c>
      <c r="N86" s="421"/>
      <c r="O86" s="421"/>
      <c r="P86" s="355" t="s">
        <v>78</v>
      </c>
      <c r="Q86" s="355"/>
      <c r="R86" s="355"/>
      <c r="S86" s="358"/>
      <c r="T86" s="410"/>
      <c r="U86" s="411"/>
      <c r="V86" s="412"/>
      <c r="W86" s="292" t="s">
        <v>3</v>
      </c>
      <c r="X86" s="418"/>
      <c r="Y86" s="419"/>
      <c r="Z86" s="320"/>
      <c r="AA86" s="311"/>
      <c r="AB86" s="320"/>
      <c r="AC86" s="311"/>
      <c r="AD86" s="318"/>
      <c r="AE86" s="311"/>
      <c r="AF86" s="318"/>
      <c r="AG86" s="311"/>
    </row>
    <row r="87" spans="1:33" s="27" customFormat="1" ht="22.5" customHeight="1" thickTop="1" x14ac:dyDescent="0.15">
      <c r="A87" s="399"/>
      <c r="B87" s="400"/>
      <c r="C87" s="404"/>
      <c r="D87" s="242"/>
      <c r="E87" s="362" t="s">
        <v>226</v>
      </c>
      <c r="F87" s="362"/>
      <c r="G87" s="362"/>
      <c r="H87" s="362"/>
      <c r="I87" s="362"/>
      <c r="J87" s="362"/>
      <c r="K87" s="211"/>
      <c r="L87" s="288" t="s">
        <v>85</v>
      </c>
      <c r="M87" s="407"/>
      <c r="N87" s="407"/>
      <c r="O87" s="390" t="s">
        <v>9</v>
      </c>
      <c r="P87" s="390"/>
      <c r="Q87" s="391"/>
      <c r="R87" s="391"/>
      <c r="S87" s="391"/>
      <c r="T87" s="172"/>
      <c r="U87" s="289" t="s">
        <v>202</v>
      </c>
      <c r="V87" s="389"/>
      <c r="W87" s="389"/>
      <c r="X87" s="8" t="s">
        <v>8</v>
      </c>
      <c r="Y87" s="4"/>
      <c r="Z87" s="320"/>
      <c r="AA87" s="311"/>
      <c r="AB87" s="320"/>
      <c r="AC87" s="311"/>
      <c r="AD87" s="318"/>
      <c r="AE87" s="311"/>
      <c r="AF87" s="318"/>
      <c r="AG87" s="311"/>
    </row>
    <row r="88" spans="1:33" s="27" customFormat="1" ht="22.5" customHeight="1" thickBot="1" x14ac:dyDescent="0.2">
      <c r="A88" s="399"/>
      <c r="B88" s="400"/>
      <c r="C88" s="404"/>
      <c r="D88" s="359" t="s">
        <v>18</v>
      </c>
      <c r="E88" s="353"/>
      <c r="F88" s="353"/>
      <c r="G88" s="392"/>
      <c r="H88" s="392"/>
      <c r="I88" s="392"/>
      <c r="J88" s="392"/>
      <c r="K88" s="392"/>
      <c r="L88" s="392"/>
      <c r="M88" s="392"/>
      <c r="N88" s="392"/>
      <c r="O88" s="392"/>
      <c r="P88" s="392"/>
      <c r="Q88" s="392"/>
      <c r="R88" s="392"/>
      <c r="S88" s="392"/>
      <c r="T88" s="392"/>
      <c r="U88" s="392"/>
      <c r="V88" s="392"/>
      <c r="W88" s="392"/>
      <c r="X88" s="392"/>
      <c r="Y88" s="393"/>
      <c r="Z88" s="320"/>
      <c r="AA88" s="311"/>
      <c r="AB88" s="320"/>
      <c r="AC88" s="311"/>
      <c r="AD88" s="318"/>
      <c r="AE88" s="311"/>
      <c r="AF88" s="318"/>
      <c r="AG88" s="311"/>
    </row>
    <row r="89" spans="1:33" s="27" customFormat="1" ht="22.5" customHeight="1" thickTop="1" thickBot="1" x14ac:dyDescent="0.2">
      <c r="A89" s="399"/>
      <c r="B89" s="400"/>
      <c r="C89" s="404"/>
      <c r="D89" s="359" t="s">
        <v>203</v>
      </c>
      <c r="E89" s="394"/>
      <c r="F89" s="360"/>
      <c r="G89" s="330"/>
      <c r="H89" s="331"/>
      <c r="I89" s="332"/>
      <c r="J89" s="290" t="s">
        <v>3</v>
      </c>
      <c r="K89" s="420"/>
      <c r="L89" s="420"/>
      <c r="M89" s="420"/>
      <c r="N89" s="420"/>
      <c r="O89" s="420"/>
      <c r="P89" s="420"/>
      <c r="Q89" s="420"/>
      <c r="R89" s="420"/>
      <c r="S89" s="420"/>
      <c r="T89" s="420"/>
      <c r="U89" s="420"/>
      <c r="V89" s="420"/>
      <c r="W89" s="420"/>
      <c r="X89" s="420"/>
      <c r="Y89" s="378"/>
      <c r="Z89" s="320"/>
      <c r="AA89" s="311"/>
      <c r="AB89" s="320"/>
      <c r="AC89" s="311"/>
      <c r="AD89" s="318"/>
      <c r="AE89" s="311"/>
      <c r="AF89" s="318"/>
      <c r="AG89" s="311"/>
    </row>
    <row r="90" spans="1:33" s="27" customFormat="1" ht="22.5" customHeight="1" thickTop="1" thickBot="1" x14ac:dyDescent="0.2">
      <c r="A90" s="399"/>
      <c r="B90" s="400"/>
      <c r="C90" s="405"/>
      <c r="D90" s="354" t="s">
        <v>19</v>
      </c>
      <c r="E90" s="355"/>
      <c r="F90" s="355"/>
      <c r="G90" s="355"/>
      <c r="H90" s="355"/>
      <c r="I90" s="291"/>
      <c r="J90" s="165" t="s">
        <v>82</v>
      </c>
      <c r="K90" s="356">
        <f>I90*1000</f>
        <v>0</v>
      </c>
      <c r="L90" s="357"/>
      <c r="M90" s="165" t="s">
        <v>3</v>
      </c>
      <c r="N90" s="421"/>
      <c r="O90" s="421"/>
      <c r="P90" s="355" t="s">
        <v>78</v>
      </c>
      <c r="Q90" s="355"/>
      <c r="R90" s="355"/>
      <c r="S90" s="358"/>
      <c r="T90" s="330"/>
      <c r="U90" s="331"/>
      <c r="V90" s="332"/>
      <c r="W90" s="293" t="s">
        <v>3</v>
      </c>
      <c r="X90" s="418"/>
      <c r="Y90" s="419"/>
      <c r="Z90" s="375"/>
      <c r="AA90" s="316"/>
      <c r="AB90" s="375"/>
      <c r="AC90" s="316"/>
      <c r="AD90" s="319"/>
      <c r="AE90" s="316"/>
      <c r="AF90" s="318"/>
      <c r="AG90" s="311"/>
    </row>
    <row r="91" spans="1:33" s="27" customFormat="1" ht="22.5" customHeight="1" thickTop="1" x14ac:dyDescent="0.15">
      <c r="A91" s="399"/>
      <c r="B91" s="400"/>
      <c r="C91" s="406">
        <v>17</v>
      </c>
      <c r="D91" s="235"/>
      <c r="E91" s="10" t="s">
        <v>79</v>
      </c>
      <c r="F91" s="231"/>
      <c r="G91" s="231"/>
      <c r="H91" s="231"/>
      <c r="I91" s="231"/>
      <c r="J91" s="211" t="s">
        <v>205</v>
      </c>
      <c r="K91" s="392"/>
      <c r="L91" s="392"/>
      <c r="M91" s="392"/>
      <c r="N91" s="392"/>
      <c r="O91" s="392"/>
      <c r="P91" s="392"/>
      <c r="Q91" s="392"/>
      <c r="R91" s="392"/>
      <c r="S91" s="392"/>
      <c r="T91" s="392"/>
      <c r="U91" s="392"/>
      <c r="V91" s="392"/>
      <c r="W91" s="392"/>
      <c r="X91" s="392"/>
      <c r="Y91" s="393"/>
      <c r="Z91" s="396"/>
      <c r="AA91" s="339" t="s">
        <v>3</v>
      </c>
      <c r="AB91" s="396">
        <f>G93+K94+R94</f>
        <v>0</v>
      </c>
      <c r="AC91" s="339" t="s">
        <v>3</v>
      </c>
      <c r="AD91" s="338">
        <f>IF(Z91-AB91&gt;0,Z91-AB91,0)</f>
        <v>0</v>
      </c>
      <c r="AE91" s="339" t="s">
        <v>3</v>
      </c>
      <c r="AF91" s="318"/>
      <c r="AG91" s="311"/>
    </row>
    <row r="92" spans="1:33" s="27" customFormat="1" ht="22.5" customHeight="1" thickBot="1" x14ac:dyDescent="0.2">
      <c r="A92" s="399"/>
      <c r="B92" s="400"/>
      <c r="C92" s="404"/>
      <c r="D92" s="359" t="s">
        <v>85</v>
      </c>
      <c r="E92" s="353"/>
      <c r="F92" s="353"/>
      <c r="G92" s="395"/>
      <c r="H92" s="395"/>
      <c r="I92" s="395"/>
      <c r="J92" s="395"/>
      <c r="K92" s="395"/>
      <c r="L92" s="395"/>
      <c r="M92" s="395"/>
      <c r="N92" s="395"/>
      <c r="O92" s="171"/>
      <c r="P92" s="206" t="s">
        <v>9</v>
      </c>
      <c r="Q92" s="377"/>
      <c r="R92" s="377"/>
      <c r="S92" s="171"/>
      <c r="T92" s="422" t="s">
        <v>204</v>
      </c>
      <c r="U92" s="422"/>
      <c r="V92" s="422"/>
      <c r="W92" s="389"/>
      <c r="X92" s="389"/>
      <c r="Y92" s="294" t="s">
        <v>8</v>
      </c>
      <c r="Z92" s="320"/>
      <c r="AA92" s="311"/>
      <c r="AB92" s="320"/>
      <c r="AC92" s="311"/>
      <c r="AD92" s="318"/>
      <c r="AE92" s="311"/>
      <c r="AF92" s="318"/>
      <c r="AG92" s="311"/>
    </row>
    <row r="93" spans="1:33" s="27" customFormat="1" ht="22.5" customHeight="1" thickTop="1" thickBot="1" x14ac:dyDescent="0.2">
      <c r="A93" s="399"/>
      <c r="B93" s="400"/>
      <c r="C93" s="404"/>
      <c r="D93" s="359" t="s">
        <v>203</v>
      </c>
      <c r="E93" s="394"/>
      <c r="F93" s="360"/>
      <c r="G93" s="330"/>
      <c r="H93" s="331"/>
      <c r="I93" s="332"/>
      <c r="J93" s="290" t="s">
        <v>3</v>
      </c>
      <c r="K93" s="370"/>
      <c r="L93" s="370"/>
      <c r="M93" s="370"/>
      <c r="N93" s="370"/>
      <c r="O93" s="370"/>
      <c r="P93" s="370"/>
      <c r="Q93" s="370"/>
      <c r="R93" s="370"/>
      <c r="S93" s="370"/>
      <c r="T93" s="370"/>
      <c r="U93" s="370"/>
      <c r="V93" s="370"/>
      <c r="W93" s="370"/>
      <c r="X93" s="370"/>
      <c r="Y93" s="371"/>
      <c r="Z93" s="320"/>
      <c r="AA93" s="311"/>
      <c r="AB93" s="320"/>
      <c r="AC93" s="311"/>
      <c r="AD93" s="318"/>
      <c r="AE93" s="311"/>
      <c r="AF93" s="318"/>
      <c r="AG93" s="311"/>
    </row>
    <row r="94" spans="1:33" s="27" customFormat="1" ht="22.5" customHeight="1" thickTop="1" thickBot="1" x14ac:dyDescent="0.2">
      <c r="A94" s="401"/>
      <c r="B94" s="402"/>
      <c r="C94" s="413"/>
      <c r="D94" s="345" t="s">
        <v>19</v>
      </c>
      <c r="E94" s="346"/>
      <c r="F94" s="346"/>
      <c r="G94" s="346"/>
      <c r="H94" s="346"/>
      <c r="I94" s="295"/>
      <c r="J94" s="164" t="s">
        <v>82</v>
      </c>
      <c r="K94" s="356">
        <f>I94*1000</f>
        <v>0</v>
      </c>
      <c r="L94" s="357"/>
      <c r="M94" s="164" t="s">
        <v>3</v>
      </c>
      <c r="N94" s="233"/>
      <c r="O94" s="408"/>
      <c r="P94" s="408"/>
      <c r="Q94" s="214" t="s">
        <v>6</v>
      </c>
      <c r="R94" s="330"/>
      <c r="S94" s="331"/>
      <c r="T94" s="332"/>
      <c r="U94" s="296" t="s">
        <v>3</v>
      </c>
      <c r="V94" s="408"/>
      <c r="W94" s="408"/>
      <c r="X94" s="408"/>
      <c r="Y94" s="409"/>
      <c r="Z94" s="321"/>
      <c r="AA94" s="312"/>
      <c r="AB94" s="321"/>
      <c r="AC94" s="312"/>
      <c r="AD94" s="329"/>
      <c r="AE94" s="312"/>
      <c r="AF94" s="329"/>
      <c r="AG94" s="312"/>
    </row>
    <row r="95" spans="1:33" ht="22.5" customHeight="1" thickTop="1" x14ac:dyDescent="0.15">
      <c r="A95" s="363" t="s">
        <v>2</v>
      </c>
      <c r="B95" s="364"/>
      <c r="C95" s="348">
        <v>18</v>
      </c>
      <c r="D95" s="70"/>
      <c r="E95" s="374" t="s">
        <v>123</v>
      </c>
      <c r="F95" s="374"/>
      <c r="G95" s="374"/>
      <c r="H95" s="374"/>
      <c r="I95" s="374"/>
      <c r="J95" s="377"/>
      <c r="K95" s="377"/>
      <c r="L95" s="377"/>
      <c r="M95" s="377"/>
      <c r="N95" s="377"/>
      <c r="O95" s="377"/>
      <c r="P95" s="377"/>
      <c r="Q95" s="377"/>
      <c r="R95" s="377"/>
      <c r="S95" s="377"/>
      <c r="T95" s="377"/>
      <c r="U95" s="377"/>
      <c r="V95" s="377"/>
      <c r="W95" s="377"/>
      <c r="X95" s="377"/>
      <c r="Y95" s="378"/>
      <c r="Z95" s="322"/>
      <c r="AA95" s="310" t="s">
        <v>3</v>
      </c>
      <c r="AB95" s="322">
        <f>S98</f>
        <v>0</v>
      </c>
      <c r="AC95" s="310" t="s">
        <v>3</v>
      </c>
      <c r="AD95" s="317">
        <f>IF(Z95-AB95&gt;0,Z95-AB95,0)</f>
        <v>0</v>
      </c>
      <c r="AE95" s="310" t="s">
        <v>3</v>
      </c>
      <c r="AF95" s="317">
        <f>AD95+AD99</f>
        <v>0</v>
      </c>
      <c r="AG95" s="310" t="s">
        <v>3</v>
      </c>
    </row>
    <row r="96" spans="1:33" ht="22.5" customHeight="1" x14ac:dyDescent="0.15">
      <c r="A96" s="365"/>
      <c r="B96" s="366"/>
      <c r="C96" s="349"/>
      <c r="D96" s="326" t="s">
        <v>87</v>
      </c>
      <c r="E96" s="327"/>
      <c r="F96" s="327"/>
      <c r="G96" s="327"/>
      <c r="H96" s="327"/>
      <c r="I96" s="351"/>
      <c r="J96" s="351"/>
      <c r="K96" s="327" t="s">
        <v>88</v>
      </c>
      <c r="L96" s="327"/>
      <c r="M96" s="352"/>
      <c r="N96" s="352"/>
      <c r="O96" s="352"/>
      <c r="P96" s="352"/>
      <c r="Q96" s="353" t="s">
        <v>198</v>
      </c>
      <c r="R96" s="353"/>
      <c r="S96" s="370"/>
      <c r="T96" s="370"/>
      <c r="U96" s="370"/>
      <c r="V96" s="71" t="s">
        <v>8</v>
      </c>
      <c r="W96" s="379"/>
      <c r="X96" s="379"/>
      <c r="Y96" s="380"/>
      <c r="Z96" s="320"/>
      <c r="AA96" s="311"/>
      <c r="AB96" s="320"/>
      <c r="AC96" s="311"/>
      <c r="AD96" s="318"/>
      <c r="AE96" s="311"/>
      <c r="AF96" s="318"/>
      <c r="AG96" s="311"/>
    </row>
    <row r="97" spans="1:33" ht="22.5" customHeight="1" thickBot="1" x14ac:dyDescent="0.2">
      <c r="A97" s="365"/>
      <c r="B97" s="366"/>
      <c r="C97" s="349"/>
      <c r="D97" s="326" t="s">
        <v>182</v>
      </c>
      <c r="E97" s="327"/>
      <c r="F97" s="327"/>
      <c r="G97" s="327"/>
      <c r="H97" s="327"/>
      <c r="I97" s="376"/>
      <c r="J97" s="376"/>
      <c r="K97" s="376"/>
      <c r="L97" s="376"/>
      <c r="M97" s="376"/>
      <c r="N97" s="376"/>
      <c r="O97" s="376"/>
      <c r="P97" s="376"/>
      <c r="Q97" s="376"/>
      <c r="R97" s="376"/>
      <c r="S97" s="376"/>
      <c r="T97" s="376"/>
      <c r="U97" s="376"/>
      <c r="V97" s="376"/>
      <c r="W97" s="376"/>
      <c r="X97" s="376"/>
      <c r="Y97" s="69" t="s">
        <v>13</v>
      </c>
      <c r="Z97" s="320"/>
      <c r="AA97" s="311"/>
      <c r="AB97" s="320"/>
      <c r="AC97" s="311"/>
      <c r="AD97" s="318"/>
      <c r="AE97" s="311"/>
      <c r="AF97" s="318"/>
      <c r="AG97" s="311"/>
    </row>
    <row r="98" spans="1:33" ht="22.5" customHeight="1" thickTop="1" thickBot="1" x14ac:dyDescent="0.2">
      <c r="A98" s="365"/>
      <c r="B98" s="366"/>
      <c r="C98" s="373"/>
      <c r="D98" s="354"/>
      <c r="E98" s="355"/>
      <c r="F98" s="355"/>
      <c r="G98" s="355"/>
      <c r="H98" s="355"/>
      <c r="I98" s="355"/>
      <c r="J98" s="383"/>
      <c r="K98" s="383"/>
      <c r="L98" s="383"/>
      <c r="M98" s="383"/>
      <c r="N98" s="383"/>
      <c r="O98" s="383"/>
      <c r="P98" s="383"/>
      <c r="Q98" s="384" t="s">
        <v>124</v>
      </c>
      <c r="R98" s="385"/>
      <c r="S98" s="330"/>
      <c r="T98" s="331"/>
      <c r="U98" s="332"/>
      <c r="V98" s="167" t="s">
        <v>3</v>
      </c>
      <c r="W98" s="381"/>
      <c r="X98" s="381"/>
      <c r="Y98" s="382"/>
      <c r="Z98" s="375"/>
      <c r="AA98" s="316"/>
      <c r="AB98" s="375"/>
      <c r="AC98" s="316"/>
      <c r="AD98" s="319"/>
      <c r="AE98" s="311"/>
      <c r="AF98" s="318"/>
      <c r="AG98" s="311"/>
    </row>
    <row r="99" spans="1:33" ht="22.5" customHeight="1" thickTop="1" x14ac:dyDescent="0.15">
      <c r="A99" s="365"/>
      <c r="B99" s="366"/>
      <c r="C99" s="386">
        <v>19</v>
      </c>
      <c r="D99" s="18"/>
      <c r="E99" s="313" t="s">
        <v>125</v>
      </c>
      <c r="F99" s="313"/>
      <c r="G99" s="313"/>
      <c r="H99" s="313"/>
      <c r="I99" s="313"/>
      <c r="J99" s="314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7"/>
      <c r="Z99" s="320"/>
      <c r="AA99" s="350" t="s">
        <v>3</v>
      </c>
      <c r="AB99" s="320">
        <f>J101+S101</f>
        <v>0</v>
      </c>
      <c r="AC99" s="350" t="s">
        <v>3</v>
      </c>
      <c r="AD99" s="318">
        <f>IF(Z99-AB99&gt;0,Z99-AB99,0)</f>
        <v>0</v>
      </c>
      <c r="AE99" s="311"/>
      <c r="AF99" s="318"/>
      <c r="AG99" s="311"/>
    </row>
    <row r="100" spans="1:33" ht="22.5" customHeight="1" thickBot="1" x14ac:dyDescent="0.2">
      <c r="A100" s="365"/>
      <c r="B100" s="366"/>
      <c r="C100" s="386"/>
      <c r="D100" s="343" t="s">
        <v>183</v>
      </c>
      <c r="E100" s="344"/>
      <c r="F100" s="344"/>
      <c r="G100" s="344"/>
      <c r="H100" s="344"/>
      <c r="I100" s="314"/>
      <c r="J100" s="314"/>
      <c r="K100" s="314"/>
      <c r="L100" s="314"/>
      <c r="M100" s="314"/>
      <c r="N100" s="314"/>
      <c r="O100" s="314"/>
      <c r="P100" s="314"/>
      <c r="Q100" s="314"/>
      <c r="R100" s="314"/>
      <c r="S100" s="314"/>
      <c r="T100" s="314"/>
      <c r="U100" s="314"/>
      <c r="V100" s="314"/>
      <c r="W100" s="314"/>
      <c r="X100" s="314"/>
      <c r="Y100" s="7" t="s">
        <v>126</v>
      </c>
      <c r="Z100" s="320"/>
      <c r="AA100" s="350"/>
      <c r="AB100" s="320"/>
      <c r="AC100" s="350"/>
      <c r="AD100" s="318"/>
      <c r="AE100" s="311"/>
      <c r="AF100" s="318"/>
      <c r="AG100" s="311"/>
    </row>
    <row r="101" spans="1:33" ht="22.5" customHeight="1" thickTop="1" thickBot="1" x14ac:dyDescent="0.2">
      <c r="A101" s="367"/>
      <c r="B101" s="368"/>
      <c r="C101" s="387"/>
      <c r="D101" s="15"/>
      <c r="E101" s="16"/>
      <c r="F101" s="16"/>
      <c r="G101" s="16"/>
      <c r="H101" s="22"/>
      <c r="I101" s="213" t="s">
        <v>194</v>
      </c>
      <c r="J101" s="330"/>
      <c r="K101" s="332"/>
      <c r="L101" s="164" t="s">
        <v>3</v>
      </c>
      <c r="M101" s="324" t="s">
        <v>20</v>
      </c>
      <c r="N101" s="324"/>
      <c r="O101" s="324"/>
      <c r="P101" s="324"/>
      <c r="Q101" s="324"/>
      <c r="R101" s="325"/>
      <c r="S101" s="330"/>
      <c r="T101" s="331"/>
      <c r="U101" s="332"/>
      <c r="V101" s="164" t="s">
        <v>3</v>
      </c>
      <c r="W101" s="20"/>
      <c r="X101" s="20"/>
      <c r="Y101" s="5"/>
      <c r="Z101" s="321"/>
      <c r="AA101" s="350"/>
      <c r="AB101" s="321"/>
      <c r="AC101" s="350"/>
      <c r="AD101" s="318"/>
      <c r="AE101" s="311"/>
      <c r="AF101" s="329"/>
      <c r="AG101" s="312"/>
    </row>
    <row r="102" spans="1:33" ht="22.5" customHeight="1" thickTop="1" x14ac:dyDescent="0.15">
      <c r="A102" s="363" t="s">
        <v>22</v>
      </c>
      <c r="B102" s="364"/>
      <c r="C102" s="348">
        <v>20</v>
      </c>
      <c r="D102" s="18"/>
      <c r="E102" s="4" t="s">
        <v>22</v>
      </c>
      <c r="F102" s="19"/>
      <c r="G102" s="19"/>
      <c r="H102" s="21"/>
      <c r="I102" s="370"/>
      <c r="J102" s="370"/>
      <c r="K102" s="370"/>
      <c r="L102" s="370"/>
      <c r="M102" s="370"/>
      <c r="N102" s="370"/>
      <c r="O102" s="370"/>
      <c r="P102" s="370"/>
      <c r="Q102" s="370"/>
      <c r="R102" s="370"/>
      <c r="S102" s="370"/>
      <c r="T102" s="370"/>
      <c r="U102" s="370"/>
      <c r="V102" s="370"/>
      <c r="W102" s="370"/>
      <c r="X102" s="370"/>
      <c r="Y102" s="371"/>
      <c r="Z102" s="322"/>
      <c r="AA102" s="310" t="s">
        <v>3</v>
      </c>
      <c r="AB102" s="320">
        <f>S104</f>
        <v>0</v>
      </c>
      <c r="AC102" s="310" t="s">
        <v>3</v>
      </c>
      <c r="AD102" s="317">
        <f>IF(Z102-AB102&gt;0,Z102-AB102,0)</f>
        <v>0</v>
      </c>
      <c r="AE102" s="310" t="s">
        <v>3</v>
      </c>
      <c r="AF102" s="317">
        <f>AD102</f>
        <v>0</v>
      </c>
      <c r="AG102" s="310" t="s">
        <v>3</v>
      </c>
    </row>
    <row r="103" spans="1:33" ht="22.5" customHeight="1" thickBot="1" x14ac:dyDescent="0.2">
      <c r="A103" s="365"/>
      <c r="B103" s="366"/>
      <c r="C103" s="349"/>
      <c r="D103" s="359" t="s">
        <v>24</v>
      </c>
      <c r="E103" s="353"/>
      <c r="F103" s="353"/>
      <c r="G103" s="314"/>
      <c r="H103" s="314"/>
      <c r="I103" s="314"/>
      <c r="J103" s="314"/>
      <c r="K103" s="314"/>
      <c r="L103" s="314"/>
      <c r="M103" s="314"/>
      <c r="N103" s="314"/>
      <c r="O103" s="314"/>
      <c r="P103" s="314"/>
      <c r="Q103" s="314"/>
      <c r="R103" s="314"/>
      <c r="S103" s="314"/>
      <c r="T103" s="314"/>
      <c r="U103" s="314"/>
      <c r="V103" s="314"/>
      <c r="W103" s="314"/>
      <c r="X103" s="314"/>
      <c r="Y103" s="71" t="s">
        <v>13</v>
      </c>
      <c r="Z103" s="320"/>
      <c r="AA103" s="311"/>
      <c r="AB103" s="320"/>
      <c r="AC103" s="311"/>
      <c r="AD103" s="318"/>
      <c r="AE103" s="311"/>
      <c r="AF103" s="318"/>
      <c r="AG103" s="311"/>
    </row>
    <row r="104" spans="1:33" ht="22.5" customHeight="1" thickTop="1" thickBot="1" x14ac:dyDescent="0.2">
      <c r="A104" s="367"/>
      <c r="B104" s="368"/>
      <c r="C104" s="369"/>
      <c r="D104" s="15"/>
      <c r="E104" s="16"/>
      <c r="F104" s="16"/>
      <c r="G104" s="16"/>
      <c r="H104" s="22"/>
      <c r="I104" s="22"/>
      <c r="J104" s="17"/>
      <c r="K104" s="372">
        <f>H104*200</f>
        <v>0</v>
      </c>
      <c r="L104" s="372"/>
      <c r="M104" s="324" t="s">
        <v>23</v>
      </c>
      <c r="N104" s="324"/>
      <c r="O104" s="324"/>
      <c r="P104" s="324"/>
      <c r="Q104" s="324"/>
      <c r="R104" s="325"/>
      <c r="S104" s="330"/>
      <c r="T104" s="331"/>
      <c r="U104" s="332"/>
      <c r="V104" s="2" t="s">
        <v>3</v>
      </c>
      <c r="W104" s="20"/>
      <c r="X104" s="20"/>
      <c r="Y104" s="5"/>
      <c r="Z104" s="321"/>
      <c r="AA104" s="312"/>
      <c r="AB104" s="321"/>
      <c r="AC104" s="312"/>
      <c r="AD104" s="329"/>
      <c r="AE104" s="312"/>
      <c r="AF104" s="329"/>
      <c r="AG104" s="312"/>
    </row>
    <row r="105" spans="1:33" ht="22.5" customHeight="1" thickTop="1" x14ac:dyDescent="0.15">
      <c r="A105" s="363" t="s">
        <v>171</v>
      </c>
      <c r="B105" s="364"/>
      <c r="C105" s="348">
        <v>21</v>
      </c>
      <c r="D105" s="18"/>
      <c r="E105" s="4" t="s">
        <v>171</v>
      </c>
      <c r="F105" s="19"/>
      <c r="G105" s="19"/>
      <c r="H105" s="21"/>
      <c r="I105" s="370"/>
      <c r="J105" s="370"/>
      <c r="K105" s="370"/>
      <c r="L105" s="370"/>
      <c r="M105" s="370"/>
      <c r="N105" s="370"/>
      <c r="O105" s="370"/>
      <c r="P105" s="370"/>
      <c r="Q105" s="370"/>
      <c r="R105" s="370"/>
      <c r="S105" s="370"/>
      <c r="T105" s="370"/>
      <c r="U105" s="370"/>
      <c r="V105" s="370"/>
      <c r="W105" s="370"/>
      <c r="X105" s="370"/>
      <c r="Y105" s="371"/>
      <c r="Z105" s="322"/>
      <c r="AA105" s="310" t="s">
        <v>3</v>
      </c>
      <c r="AB105" s="320">
        <f>K107+S107</f>
        <v>0</v>
      </c>
      <c r="AC105" s="310" t="s">
        <v>3</v>
      </c>
      <c r="AD105" s="318">
        <f>IF(Z105-AB105&gt;0,Z105-AB105,0)</f>
        <v>0</v>
      </c>
      <c r="AE105" s="311" t="s">
        <v>3</v>
      </c>
      <c r="AF105" s="317">
        <f>AD105</f>
        <v>0</v>
      </c>
      <c r="AG105" s="310" t="s">
        <v>3</v>
      </c>
    </row>
    <row r="106" spans="1:33" ht="22.5" customHeight="1" thickBot="1" x14ac:dyDescent="0.2">
      <c r="A106" s="365"/>
      <c r="B106" s="366"/>
      <c r="C106" s="349"/>
      <c r="D106" s="343" t="s">
        <v>201</v>
      </c>
      <c r="E106" s="344"/>
      <c r="F106" s="344"/>
      <c r="G106" s="344"/>
      <c r="H106" s="344"/>
      <c r="I106" s="314"/>
      <c r="J106" s="314"/>
      <c r="K106" s="314"/>
      <c r="L106" s="314"/>
      <c r="M106" s="314"/>
      <c r="N106" s="314"/>
      <c r="O106" s="314"/>
      <c r="P106" s="314"/>
      <c r="Q106" s="314"/>
      <c r="R106" s="314"/>
      <c r="S106" s="314"/>
      <c r="T106" s="314"/>
      <c r="U106" s="314"/>
      <c r="V106" s="314"/>
      <c r="W106" s="314"/>
      <c r="X106" s="314"/>
      <c r="Y106" s="7" t="s">
        <v>13</v>
      </c>
      <c r="Z106" s="320"/>
      <c r="AA106" s="311"/>
      <c r="AB106" s="320"/>
      <c r="AC106" s="311"/>
      <c r="AD106" s="318"/>
      <c r="AE106" s="311"/>
      <c r="AF106" s="318"/>
      <c r="AG106" s="311"/>
    </row>
    <row r="107" spans="1:33" ht="22.5" customHeight="1" thickTop="1" thickBot="1" x14ac:dyDescent="0.2">
      <c r="A107" s="367"/>
      <c r="B107" s="368"/>
      <c r="C107" s="369"/>
      <c r="D107" s="345" t="s">
        <v>81</v>
      </c>
      <c r="E107" s="346"/>
      <c r="F107" s="346"/>
      <c r="G107" s="346"/>
      <c r="H107" s="346"/>
      <c r="I107" s="346"/>
      <c r="J107" s="347"/>
      <c r="K107" s="330"/>
      <c r="L107" s="332"/>
      <c r="M107" s="164" t="s">
        <v>3</v>
      </c>
      <c r="N107" s="324" t="s">
        <v>21</v>
      </c>
      <c r="O107" s="324"/>
      <c r="P107" s="324"/>
      <c r="Q107" s="324"/>
      <c r="R107" s="325"/>
      <c r="S107" s="330"/>
      <c r="T107" s="331"/>
      <c r="U107" s="332"/>
      <c r="V107" s="164" t="s">
        <v>3</v>
      </c>
      <c r="W107" s="20"/>
      <c r="X107" s="20"/>
      <c r="Y107" s="20"/>
      <c r="Z107" s="321"/>
      <c r="AA107" s="312"/>
      <c r="AB107" s="321"/>
      <c r="AC107" s="312"/>
      <c r="AD107" s="318"/>
      <c r="AE107" s="312"/>
      <c r="AF107" s="329"/>
      <c r="AG107" s="312"/>
    </row>
    <row r="108" spans="1:33" ht="22.5" customHeight="1" thickTop="1" x14ac:dyDescent="0.15">
      <c r="A108" s="212"/>
      <c r="B108" s="212"/>
      <c r="C108" s="212"/>
      <c r="D108" s="221"/>
      <c r="E108" s="221"/>
      <c r="F108" s="221"/>
      <c r="G108" s="221"/>
      <c r="H108" s="221"/>
      <c r="I108" s="221"/>
      <c r="J108" s="221"/>
      <c r="K108" s="207"/>
      <c r="L108" s="207"/>
      <c r="M108" s="216"/>
      <c r="N108" s="206"/>
      <c r="O108" s="206"/>
      <c r="P108" s="206"/>
      <c r="Q108" s="206"/>
      <c r="R108" s="206"/>
      <c r="S108" s="207"/>
      <c r="T108" s="207"/>
      <c r="U108" s="207"/>
      <c r="V108" s="216"/>
      <c r="W108" s="24"/>
      <c r="X108" s="24"/>
      <c r="Y108" s="24"/>
      <c r="Z108" s="340" t="s">
        <v>25</v>
      </c>
      <c r="AA108" s="341"/>
      <c r="AB108" s="340" t="s">
        <v>26</v>
      </c>
      <c r="AC108" s="342"/>
      <c r="AD108" s="340" t="s">
        <v>27</v>
      </c>
      <c r="AE108" s="341"/>
      <c r="AF108" s="340" t="s">
        <v>28</v>
      </c>
      <c r="AG108" s="341"/>
    </row>
    <row r="109" spans="1:33" ht="53.25" customHeight="1" x14ac:dyDescent="0.15">
      <c r="A109" s="212"/>
      <c r="B109" s="212"/>
      <c r="C109" s="212"/>
      <c r="D109" s="19"/>
      <c r="E109" s="19"/>
      <c r="F109" s="19"/>
      <c r="G109" s="19"/>
      <c r="H109" s="21"/>
      <c r="I109" s="21"/>
      <c r="J109" s="23"/>
      <c r="K109" s="207"/>
      <c r="L109" s="207"/>
      <c r="M109" s="19"/>
      <c r="N109" s="19"/>
      <c r="O109" s="19"/>
      <c r="P109" s="24"/>
      <c r="Q109" s="24"/>
      <c r="R109" s="23"/>
      <c r="S109" s="207"/>
      <c r="U109" s="207"/>
      <c r="V109" s="19"/>
      <c r="W109" s="24"/>
      <c r="X109" s="3"/>
      <c r="Y109" s="146" t="s">
        <v>170</v>
      </c>
      <c r="Z109" s="297">
        <f>SUM(Z6:Z107)</f>
        <v>0</v>
      </c>
      <c r="AA109" s="145" t="s">
        <v>3</v>
      </c>
      <c r="AB109" s="297">
        <f>SUM(AB6:AB107)</f>
        <v>0</v>
      </c>
      <c r="AC109" s="215" t="s">
        <v>3</v>
      </c>
      <c r="AD109" s="297">
        <f>SUM(AD6:AD107)</f>
        <v>0</v>
      </c>
      <c r="AE109" s="215" t="s">
        <v>3</v>
      </c>
      <c r="AF109" s="297">
        <f>SUM(AF6:AF107)</f>
        <v>0</v>
      </c>
      <c r="AG109" s="215" t="s">
        <v>3</v>
      </c>
    </row>
    <row r="110" spans="1:33" ht="22.5" customHeight="1" x14ac:dyDescent="0.15">
      <c r="AC110" s="138"/>
    </row>
  </sheetData>
  <mergeCells count="575">
    <mergeCell ref="AF49:AF69"/>
    <mergeCell ref="AG49:AG69"/>
    <mergeCell ref="D50:F50"/>
    <mergeCell ref="AB4:AG4"/>
    <mergeCell ref="AB3:AG3"/>
    <mergeCell ref="AG70:AG79"/>
    <mergeCell ref="D71:F71"/>
    <mergeCell ref="G71:I71"/>
    <mergeCell ref="F72:H72"/>
    <mergeCell ref="I72:J72"/>
    <mergeCell ref="K72:L72"/>
    <mergeCell ref="M72:S72"/>
    <mergeCell ref="T72:U72"/>
    <mergeCell ref="V72:W72"/>
    <mergeCell ref="G73:H73"/>
    <mergeCell ref="I73:X73"/>
    <mergeCell ref="G74:I74"/>
    <mergeCell ref="L75:M75"/>
    <mergeCell ref="F76:H76"/>
    <mergeCell ref="I76:J76"/>
    <mergeCell ref="K76:L76"/>
    <mergeCell ref="M76:S76"/>
    <mergeCell ref="T76:U76"/>
    <mergeCell ref="V76:W76"/>
    <mergeCell ref="A70:B79"/>
    <mergeCell ref="C70:C79"/>
    <mergeCell ref="Z70:Z79"/>
    <mergeCell ref="AA70:AA79"/>
    <mergeCell ref="AB70:AB79"/>
    <mergeCell ref="AC70:AC79"/>
    <mergeCell ref="AD70:AD79"/>
    <mergeCell ref="AE70:AE79"/>
    <mergeCell ref="D72:E72"/>
    <mergeCell ref="D76:E76"/>
    <mergeCell ref="AF70:AF79"/>
    <mergeCell ref="I77:X77"/>
    <mergeCell ref="G78:I78"/>
    <mergeCell ref="L79:M79"/>
    <mergeCell ref="K70:Y70"/>
    <mergeCell ref="K71:Y71"/>
    <mergeCell ref="K74:Y74"/>
    <mergeCell ref="O75:Y75"/>
    <mergeCell ref="K78:Y78"/>
    <mergeCell ref="O79:Y79"/>
    <mergeCell ref="G77:H77"/>
    <mergeCell ref="A5:B5"/>
    <mergeCell ref="D5:Y5"/>
    <mergeCell ref="Z5:AA5"/>
    <mergeCell ref="AB5:AC5"/>
    <mergeCell ref="AD5:AE5"/>
    <mergeCell ref="AF5:AG5"/>
    <mergeCell ref="Z1:AA2"/>
    <mergeCell ref="AB1:AC2"/>
    <mergeCell ref="AD1:AD2"/>
    <mergeCell ref="Z3:AA3"/>
    <mergeCell ref="Z4:AA4"/>
    <mergeCell ref="AG6:AG11"/>
    <mergeCell ref="D7:F7"/>
    <mergeCell ref="G7:J7"/>
    <mergeCell ref="K7:L7"/>
    <mergeCell ref="M7:P7"/>
    <mergeCell ref="Q7:Y7"/>
    <mergeCell ref="H8:I8"/>
    <mergeCell ref="K8:L8"/>
    <mergeCell ref="M8:N8"/>
    <mergeCell ref="P8:Y8"/>
    <mergeCell ref="AA6:AA8"/>
    <mergeCell ref="AB6:AB8"/>
    <mergeCell ref="AC6:AC8"/>
    <mergeCell ref="AD6:AD8"/>
    <mergeCell ref="AE6:AE8"/>
    <mergeCell ref="AF6:AF11"/>
    <mergeCell ref="AA9:AA11"/>
    <mergeCell ref="AB9:AB11"/>
    <mergeCell ref="AC9:AC11"/>
    <mergeCell ref="AD9:AD11"/>
    <mergeCell ref="E6:I6"/>
    <mergeCell ref="K6:L6"/>
    <mergeCell ref="T6:Y6"/>
    <mergeCell ref="Z6:Z8"/>
    <mergeCell ref="AE9:AE11"/>
    <mergeCell ref="D10:F10"/>
    <mergeCell ref="G10:J10"/>
    <mergeCell ref="K10:L10"/>
    <mergeCell ref="O10:R10"/>
    <mergeCell ref="S10:U10"/>
    <mergeCell ref="D11:J11"/>
    <mergeCell ref="O11:P11"/>
    <mergeCell ref="Q11:R11"/>
    <mergeCell ref="T11:V11"/>
    <mergeCell ref="E9:I9"/>
    <mergeCell ref="K9:X9"/>
    <mergeCell ref="Z9:Z11"/>
    <mergeCell ref="W11:X11"/>
    <mergeCell ref="E16:I16"/>
    <mergeCell ref="K16:L16"/>
    <mergeCell ref="C17:C21"/>
    <mergeCell ref="L24:Y24"/>
    <mergeCell ref="S26:Y26"/>
    <mergeCell ref="S27:Y27"/>
    <mergeCell ref="C33:C37"/>
    <mergeCell ref="Z33:Z37"/>
    <mergeCell ref="N20:Q20"/>
    <mergeCell ref="E21:I21"/>
    <mergeCell ref="K21:L21"/>
    <mergeCell ref="E17:L17"/>
    <mergeCell ref="H35:X35"/>
    <mergeCell ref="E36:I36"/>
    <mergeCell ref="E37:I37"/>
    <mergeCell ref="K37:L37"/>
    <mergeCell ref="E23:J23"/>
    <mergeCell ref="L23:R23"/>
    <mergeCell ref="T23:Y23"/>
    <mergeCell ref="K26:L26"/>
    <mergeCell ref="N26:P26"/>
    <mergeCell ref="E27:I27"/>
    <mergeCell ref="C28:C32"/>
    <mergeCell ref="Z28:Z32"/>
    <mergeCell ref="AB28:AB32"/>
    <mergeCell ref="E20:I20"/>
    <mergeCell ref="K20:L20"/>
    <mergeCell ref="Z17:Z21"/>
    <mergeCell ref="AB24:AB27"/>
    <mergeCell ref="A6:B11"/>
    <mergeCell ref="C6:C8"/>
    <mergeCell ref="C9:C11"/>
    <mergeCell ref="M15:Y15"/>
    <mergeCell ref="S16:Y16"/>
    <mergeCell ref="M17:Y17"/>
    <mergeCell ref="R18:Y18"/>
    <mergeCell ref="T20:Y20"/>
    <mergeCell ref="S21:Y21"/>
    <mergeCell ref="E19:G19"/>
    <mergeCell ref="H19:X19"/>
    <mergeCell ref="M18:O18"/>
    <mergeCell ref="P18:Q18"/>
    <mergeCell ref="A12:B37"/>
    <mergeCell ref="C12:C16"/>
    <mergeCell ref="E12:L12"/>
    <mergeCell ref="M12:Y12"/>
    <mergeCell ref="Z12:Z16"/>
    <mergeCell ref="K15:L15"/>
    <mergeCell ref="AG12:AG37"/>
    <mergeCell ref="E13:G13"/>
    <mergeCell ref="H13:J13"/>
    <mergeCell ref="K13:L13"/>
    <mergeCell ref="M13:O13"/>
    <mergeCell ref="P13:Q13"/>
    <mergeCell ref="R13:Y13"/>
    <mergeCell ref="E14:G14"/>
    <mergeCell ref="H14:X14"/>
    <mergeCell ref="E15:I15"/>
    <mergeCell ref="AA12:AA16"/>
    <mergeCell ref="AB12:AB16"/>
    <mergeCell ref="AC12:AC16"/>
    <mergeCell ref="AD12:AD16"/>
    <mergeCell ref="AE12:AE16"/>
    <mergeCell ref="AF12:AF37"/>
    <mergeCell ref="AE17:AE21"/>
    <mergeCell ref="AA17:AA21"/>
    <mergeCell ref="AB17:AB21"/>
    <mergeCell ref="AC17:AC21"/>
    <mergeCell ref="AD17:AD21"/>
    <mergeCell ref="E18:G18"/>
    <mergeCell ref="H18:K18"/>
    <mergeCell ref="AE24:AE27"/>
    <mergeCell ref="C24:C27"/>
    <mergeCell ref="Z24:Z27"/>
    <mergeCell ref="AA24:AA27"/>
    <mergeCell ref="K28:Y28"/>
    <mergeCell ref="K29:Y29"/>
    <mergeCell ref="L31:Y31"/>
    <mergeCell ref="S32:Y32"/>
    <mergeCell ref="K27:L27"/>
    <mergeCell ref="AA28:AA32"/>
    <mergeCell ref="AC24:AC27"/>
    <mergeCell ref="AD24:AD27"/>
    <mergeCell ref="E25:G25"/>
    <mergeCell ref="H25:J25"/>
    <mergeCell ref="L25:X25"/>
    <mergeCell ref="E26:I26"/>
    <mergeCell ref="E22:J22"/>
    <mergeCell ref="L22:R22"/>
    <mergeCell ref="T22:Y22"/>
    <mergeCell ref="AA33:AA37"/>
    <mergeCell ref="AB33:AB37"/>
    <mergeCell ref="AC33:AC37"/>
    <mergeCell ref="AD33:AD37"/>
    <mergeCell ref="AC28:AC32"/>
    <mergeCell ref="AD28:AD32"/>
    <mergeCell ref="AE28:AE32"/>
    <mergeCell ref="E29:H29"/>
    <mergeCell ref="I29:J29"/>
    <mergeCell ref="E30:G30"/>
    <mergeCell ref="H30:X30"/>
    <mergeCell ref="E31:I31"/>
    <mergeCell ref="E32:I32"/>
    <mergeCell ref="K32:L32"/>
    <mergeCell ref="L33:Y33"/>
    <mergeCell ref="R34:Y34"/>
    <mergeCell ref="L36:Y36"/>
    <mergeCell ref="S37:Y37"/>
    <mergeCell ref="AE33:AE37"/>
    <mergeCell ref="E34:H34"/>
    <mergeCell ref="I34:K34"/>
    <mergeCell ref="M34:O34"/>
    <mergeCell ref="P34:Q34"/>
    <mergeCell ref="E35:G35"/>
    <mergeCell ref="A38:B48"/>
    <mergeCell ref="C38:C41"/>
    <mergeCell ref="Z38:Z41"/>
    <mergeCell ref="L45:M45"/>
    <mergeCell ref="Q45:S45"/>
    <mergeCell ref="T45:U45"/>
    <mergeCell ref="D46:G46"/>
    <mergeCell ref="J46:L46"/>
    <mergeCell ref="N46:Q46"/>
    <mergeCell ref="R46:T46"/>
    <mergeCell ref="U46:V46"/>
    <mergeCell ref="D45:G45"/>
    <mergeCell ref="H45:I45"/>
    <mergeCell ref="AA38:AA41"/>
    <mergeCell ref="AB38:AB41"/>
    <mergeCell ref="AC38:AC41"/>
    <mergeCell ref="D41:G41"/>
    <mergeCell ref="H41:I41"/>
    <mergeCell ref="L41:M41"/>
    <mergeCell ref="C42:C48"/>
    <mergeCell ref="H38:Y38"/>
    <mergeCell ref="O41:Y41"/>
    <mergeCell ref="N39:O39"/>
    <mergeCell ref="U39:Y39"/>
    <mergeCell ref="H42:Y42"/>
    <mergeCell ref="X43:Y43"/>
    <mergeCell ref="W45:Y45"/>
    <mergeCell ref="O45:P45"/>
    <mergeCell ref="O48:P48"/>
    <mergeCell ref="AB42:AB48"/>
    <mergeCell ref="AC42:AC48"/>
    <mergeCell ref="H48:I48"/>
    <mergeCell ref="L48:M48"/>
    <mergeCell ref="Q48:S48"/>
    <mergeCell ref="T48:U48"/>
    <mergeCell ref="AD42:AD48"/>
    <mergeCell ref="AE42:AE48"/>
    <mergeCell ref="AD38:AD41"/>
    <mergeCell ref="AE38:AE41"/>
    <mergeCell ref="AF38:AF48"/>
    <mergeCell ref="AG38:AG48"/>
    <mergeCell ref="D39:G39"/>
    <mergeCell ref="H39:I39"/>
    <mergeCell ref="L39:M39"/>
    <mergeCell ref="R39:S39"/>
    <mergeCell ref="D40:H40"/>
    <mergeCell ref="I40:X40"/>
    <mergeCell ref="D43:G43"/>
    <mergeCell ref="J43:L43"/>
    <mergeCell ref="N43:Q43"/>
    <mergeCell ref="R43:T43"/>
    <mergeCell ref="U43:V43"/>
    <mergeCell ref="D44:H44"/>
    <mergeCell ref="I44:X44"/>
    <mergeCell ref="Z42:Z48"/>
    <mergeCell ref="AA42:AA48"/>
    <mergeCell ref="D47:H47"/>
    <mergeCell ref="I47:X47"/>
    <mergeCell ref="D48:G48"/>
    <mergeCell ref="A49:B69"/>
    <mergeCell ref="I51:X51"/>
    <mergeCell ref="I52:K52"/>
    <mergeCell ref="P52:Q52"/>
    <mergeCell ref="J49:Y49"/>
    <mergeCell ref="X50:Y50"/>
    <mergeCell ref="M52:O52"/>
    <mergeCell ref="M53:O53"/>
    <mergeCell ref="W52:Y52"/>
    <mergeCell ref="W53:Y53"/>
    <mergeCell ref="N56:O56"/>
    <mergeCell ref="N57:O57"/>
    <mergeCell ref="W56:Y56"/>
    <mergeCell ref="W57:Y57"/>
    <mergeCell ref="W59:Y59"/>
    <mergeCell ref="W60:Y60"/>
    <mergeCell ref="N59:O59"/>
    <mergeCell ref="N60:O60"/>
    <mergeCell ref="I53:K53"/>
    <mergeCell ref="P53:Q53"/>
    <mergeCell ref="R53:U53"/>
    <mergeCell ref="C55:C69"/>
    <mergeCell ref="O55:P55"/>
    <mergeCell ref="Q55:R55"/>
    <mergeCell ref="G50:L50"/>
    <mergeCell ref="N50:Q50"/>
    <mergeCell ref="R50:T50"/>
    <mergeCell ref="U50:V50"/>
    <mergeCell ref="D51:H51"/>
    <mergeCell ref="N62:O62"/>
    <mergeCell ref="N63:O63"/>
    <mergeCell ref="W62:Y62"/>
    <mergeCell ref="W63:Y63"/>
    <mergeCell ref="P57:R57"/>
    <mergeCell ref="N65:O65"/>
    <mergeCell ref="N66:O66"/>
    <mergeCell ref="W65:Y65"/>
    <mergeCell ref="W66:Y66"/>
    <mergeCell ref="N68:O68"/>
    <mergeCell ref="N69:O69"/>
    <mergeCell ref="W68:Y68"/>
    <mergeCell ref="W69:Y69"/>
    <mergeCell ref="R52:U52"/>
    <mergeCell ref="V64:W64"/>
    <mergeCell ref="S68:U68"/>
    <mergeCell ref="AC55:AC57"/>
    <mergeCell ref="E55:J55"/>
    <mergeCell ref="K55:N55"/>
    <mergeCell ref="E61:J61"/>
    <mergeCell ref="K61:N61"/>
    <mergeCell ref="O61:P61"/>
    <mergeCell ref="Q61:R61"/>
    <mergeCell ref="S61:U61"/>
    <mergeCell ref="V61:W61"/>
    <mergeCell ref="E58:J58"/>
    <mergeCell ref="K60:L60"/>
    <mergeCell ref="P60:R60"/>
    <mergeCell ref="S60:U60"/>
    <mergeCell ref="X58:Y58"/>
    <mergeCell ref="Z58:Z60"/>
    <mergeCell ref="AA58:AA60"/>
    <mergeCell ref="AB58:AB60"/>
    <mergeCell ref="AC58:AC60"/>
    <mergeCell ref="E67:J67"/>
    <mergeCell ref="K67:N67"/>
    <mergeCell ref="O67:P67"/>
    <mergeCell ref="Q67:R67"/>
    <mergeCell ref="S67:U67"/>
    <mergeCell ref="V67:W67"/>
    <mergeCell ref="E64:J64"/>
    <mergeCell ref="AD55:AD57"/>
    <mergeCell ref="AE55:AE57"/>
    <mergeCell ref="K56:L56"/>
    <mergeCell ref="P56:R56"/>
    <mergeCell ref="S56:U56"/>
    <mergeCell ref="K57:L57"/>
    <mergeCell ref="S57:U57"/>
    <mergeCell ref="S55:U55"/>
    <mergeCell ref="V55:W55"/>
    <mergeCell ref="X55:Y55"/>
    <mergeCell ref="Z55:Z57"/>
    <mergeCell ref="AA55:AA57"/>
    <mergeCell ref="AB55:AB57"/>
    <mergeCell ref="AE58:AE60"/>
    <mergeCell ref="K59:L59"/>
    <mergeCell ref="P59:R59"/>
    <mergeCell ref="S59:U59"/>
    <mergeCell ref="AD58:AD60"/>
    <mergeCell ref="K58:N58"/>
    <mergeCell ref="O58:P58"/>
    <mergeCell ref="Q58:R58"/>
    <mergeCell ref="S58:U58"/>
    <mergeCell ref="V58:W58"/>
    <mergeCell ref="AE61:AE63"/>
    <mergeCell ref="K62:L62"/>
    <mergeCell ref="P62:R62"/>
    <mergeCell ref="S62:U62"/>
    <mergeCell ref="K63:L63"/>
    <mergeCell ref="P63:R63"/>
    <mergeCell ref="S63:U63"/>
    <mergeCell ref="X61:Y61"/>
    <mergeCell ref="Z61:Z63"/>
    <mergeCell ref="AA61:AA63"/>
    <mergeCell ref="AB61:AB63"/>
    <mergeCell ref="AC61:AC63"/>
    <mergeCell ref="AD61:AD63"/>
    <mergeCell ref="AD80:AD82"/>
    <mergeCell ref="AE80:AE82"/>
    <mergeCell ref="K85:Y85"/>
    <mergeCell ref="N86:O86"/>
    <mergeCell ref="AE64:AE66"/>
    <mergeCell ref="K65:L65"/>
    <mergeCell ref="P65:R65"/>
    <mergeCell ref="S65:U65"/>
    <mergeCell ref="K66:L66"/>
    <mergeCell ref="P66:R66"/>
    <mergeCell ref="S66:U66"/>
    <mergeCell ref="X64:Y64"/>
    <mergeCell ref="Z64:Z66"/>
    <mergeCell ref="AA64:AA66"/>
    <mergeCell ref="AB64:AB66"/>
    <mergeCell ref="AC64:AC66"/>
    <mergeCell ref="AD64:AD66"/>
    <mergeCell ref="K64:N64"/>
    <mergeCell ref="O64:P64"/>
    <mergeCell ref="Q64:R64"/>
    <mergeCell ref="S64:U64"/>
    <mergeCell ref="AE67:AE69"/>
    <mergeCell ref="K68:L68"/>
    <mergeCell ref="P68:R68"/>
    <mergeCell ref="K69:L69"/>
    <mergeCell ref="P69:R69"/>
    <mergeCell ref="S69:U69"/>
    <mergeCell ref="X67:Y67"/>
    <mergeCell ref="Z67:Z69"/>
    <mergeCell ref="AA67:AA69"/>
    <mergeCell ref="AB67:AB69"/>
    <mergeCell ref="AC67:AC69"/>
    <mergeCell ref="AD67:AD69"/>
    <mergeCell ref="AC83:AC90"/>
    <mergeCell ref="C91:C94"/>
    <mergeCell ref="J80:Y80"/>
    <mergeCell ref="K82:Y82"/>
    <mergeCell ref="U81:Y81"/>
    <mergeCell ref="X86:Y86"/>
    <mergeCell ref="K89:Y89"/>
    <mergeCell ref="N90:O90"/>
    <mergeCell ref="X90:Y90"/>
    <mergeCell ref="D86:H86"/>
    <mergeCell ref="K86:L86"/>
    <mergeCell ref="P86:S86"/>
    <mergeCell ref="D94:H94"/>
    <mergeCell ref="K94:L94"/>
    <mergeCell ref="T92:V92"/>
    <mergeCell ref="W92:X92"/>
    <mergeCell ref="D93:F93"/>
    <mergeCell ref="G93:I93"/>
    <mergeCell ref="AD83:AD90"/>
    <mergeCell ref="AB91:AB94"/>
    <mergeCell ref="A80:B94"/>
    <mergeCell ref="C80:C82"/>
    <mergeCell ref="Z80:Z82"/>
    <mergeCell ref="AA80:AA82"/>
    <mergeCell ref="AB80:AB82"/>
    <mergeCell ref="AC80:AC82"/>
    <mergeCell ref="C83:C90"/>
    <mergeCell ref="M83:N83"/>
    <mergeCell ref="O83:P83"/>
    <mergeCell ref="Q83:S83"/>
    <mergeCell ref="K93:Y93"/>
    <mergeCell ref="V94:Y94"/>
    <mergeCell ref="O94:P94"/>
    <mergeCell ref="T86:V86"/>
    <mergeCell ref="M87:N87"/>
    <mergeCell ref="V83:W83"/>
    <mergeCell ref="Z83:Z90"/>
    <mergeCell ref="AA83:AA90"/>
    <mergeCell ref="AB83:AB90"/>
    <mergeCell ref="R94:T94"/>
    <mergeCell ref="Z91:Z94"/>
    <mergeCell ref="AA91:AA94"/>
    <mergeCell ref="AF80:AF94"/>
    <mergeCell ref="AG80:AG94"/>
    <mergeCell ref="D81:F81"/>
    <mergeCell ref="G81:J81"/>
    <mergeCell ref="Q81:S81"/>
    <mergeCell ref="D82:F82"/>
    <mergeCell ref="G82:I82"/>
    <mergeCell ref="O87:P87"/>
    <mergeCell ref="Q87:S87"/>
    <mergeCell ref="V87:W87"/>
    <mergeCell ref="D88:F88"/>
    <mergeCell ref="G88:Y88"/>
    <mergeCell ref="D89:F89"/>
    <mergeCell ref="G89:I89"/>
    <mergeCell ref="AE83:AE90"/>
    <mergeCell ref="D84:F84"/>
    <mergeCell ref="G84:Y84"/>
    <mergeCell ref="D85:F85"/>
    <mergeCell ref="G85:I85"/>
    <mergeCell ref="T90:V90"/>
    <mergeCell ref="K91:Y91"/>
    <mergeCell ref="D92:F92"/>
    <mergeCell ref="G92:N92"/>
    <mergeCell ref="Q92:R92"/>
    <mergeCell ref="A95:B101"/>
    <mergeCell ref="C95:C98"/>
    <mergeCell ref="E95:I95"/>
    <mergeCell ref="Z95:Z98"/>
    <mergeCell ref="AA95:AA98"/>
    <mergeCell ref="AB95:AB98"/>
    <mergeCell ref="S96:U96"/>
    <mergeCell ref="D97:H97"/>
    <mergeCell ref="I97:X97"/>
    <mergeCell ref="D98:I98"/>
    <mergeCell ref="J95:Y95"/>
    <mergeCell ref="W96:Y96"/>
    <mergeCell ref="W98:Y98"/>
    <mergeCell ref="J98:P98"/>
    <mergeCell ref="Q98:R98"/>
    <mergeCell ref="S98:U98"/>
    <mergeCell ref="C99:C101"/>
    <mergeCell ref="AA99:AA101"/>
    <mergeCell ref="I100:X100"/>
    <mergeCell ref="A105:B107"/>
    <mergeCell ref="C105:C107"/>
    <mergeCell ref="Z105:Z107"/>
    <mergeCell ref="AA105:AA107"/>
    <mergeCell ref="AB105:AB107"/>
    <mergeCell ref="AC105:AC107"/>
    <mergeCell ref="AD102:AD104"/>
    <mergeCell ref="AE102:AE104"/>
    <mergeCell ref="AF102:AF104"/>
    <mergeCell ref="I105:Y105"/>
    <mergeCell ref="D103:F103"/>
    <mergeCell ref="G103:X103"/>
    <mergeCell ref="K104:L104"/>
    <mergeCell ref="M104:R104"/>
    <mergeCell ref="S104:U104"/>
    <mergeCell ref="A102:B104"/>
    <mergeCell ref="C102:C104"/>
    <mergeCell ref="Z102:Z104"/>
    <mergeCell ref="AA102:AA104"/>
    <mergeCell ref="AB102:AB104"/>
    <mergeCell ref="AC102:AC104"/>
    <mergeCell ref="I102:Y102"/>
    <mergeCell ref="C49:C54"/>
    <mergeCell ref="AA49:AA54"/>
    <mergeCell ref="AC49:AC54"/>
    <mergeCell ref="AB99:AB101"/>
    <mergeCell ref="AC99:AC101"/>
    <mergeCell ref="D100:H100"/>
    <mergeCell ref="J101:K101"/>
    <mergeCell ref="M101:R101"/>
    <mergeCell ref="S101:U101"/>
    <mergeCell ref="D96:H96"/>
    <mergeCell ref="I96:J96"/>
    <mergeCell ref="K96:L96"/>
    <mergeCell ref="M96:P96"/>
    <mergeCell ref="Q96:R96"/>
    <mergeCell ref="AC91:AC94"/>
    <mergeCell ref="D90:H90"/>
    <mergeCell ref="K90:L90"/>
    <mergeCell ref="P90:S90"/>
    <mergeCell ref="D79:H79"/>
    <mergeCell ref="D78:F78"/>
    <mergeCell ref="D75:H75"/>
    <mergeCell ref="D74:F74"/>
    <mergeCell ref="E83:J83"/>
    <mergeCell ref="E87:J87"/>
    <mergeCell ref="Z108:AA108"/>
    <mergeCell ref="AB108:AC108"/>
    <mergeCell ref="AD108:AE108"/>
    <mergeCell ref="AF108:AG108"/>
    <mergeCell ref="AD105:AD107"/>
    <mergeCell ref="AE105:AE107"/>
    <mergeCell ref="AF105:AF107"/>
    <mergeCell ref="AG105:AG107"/>
    <mergeCell ref="D106:H106"/>
    <mergeCell ref="I106:X106"/>
    <mergeCell ref="D107:J107"/>
    <mergeCell ref="K107:L107"/>
    <mergeCell ref="N107:R107"/>
    <mergeCell ref="S107:U107"/>
    <mergeCell ref="AG102:AG104"/>
    <mergeCell ref="E99:I99"/>
    <mergeCell ref="J99:X99"/>
    <mergeCell ref="AC95:AC98"/>
    <mergeCell ref="AD95:AD98"/>
    <mergeCell ref="AE95:AE101"/>
    <mergeCell ref="Z99:Z101"/>
    <mergeCell ref="AE49:AE54"/>
    <mergeCell ref="Z49:Z54"/>
    <mergeCell ref="D54:H54"/>
    <mergeCell ref="D53:H53"/>
    <mergeCell ref="D52:H52"/>
    <mergeCell ref="AB49:AB54"/>
    <mergeCell ref="AD49:AD54"/>
    <mergeCell ref="I54:K54"/>
    <mergeCell ref="M54:O54"/>
    <mergeCell ref="P54:Q54"/>
    <mergeCell ref="R54:U54"/>
    <mergeCell ref="W54:Y54"/>
    <mergeCell ref="AD99:AD101"/>
    <mergeCell ref="AF95:AF101"/>
    <mergeCell ref="AG95:AG101"/>
    <mergeCell ref="AD91:AD94"/>
    <mergeCell ref="AE91:AE94"/>
  </mergeCells>
  <phoneticPr fontId="2"/>
  <dataValidations disablePrompts="1" count="1">
    <dataValidation type="whole" allowBlank="1" showInputMessage="1" showErrorMessage="1" sqref="G82 G85 G89 G93" xr:uid="{63B8BE24-489B-45EB-9675-02E938E89844}">
      <formula1>0</formula1>
      <formula2>30000</formula2>
    </dataValidation>
  </dataValidations>
  <pageMargins left="0.23622047244094491" right="0.23622047244094491" top="0.74803149606299213" bottom="0.74803149606299213" header="0.31496062992125984" footer="0.31496062992125984"/>
  <pageSetup paperSize="9" scale="49" fitToHeight="0" orientation="landscape" useFirstPageNumber="1" horizontalDpi="300" verticalDpi="300" r:id="rId1"/>
  <headerFooter scaleWithDoc="0" alignWithMargins="0"/>
  <rowBreaks count="2" manualBreakCount="2">
    <brk id="37" max="32" man="1"/>
    <brk id="79" max="32" man="1"/>
  </rowBreaks>
  <colBreaks count="1" manualBreakCount="1">
    <brk id="33" max="7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5</xdr:row>
                    <xdr:rowOff>9525</xdr:rowOff>
                  </from>
                  <to>
                    <xdr:col>4</xdr:col>
                    <xdr:colOff>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19050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37</xdr:row>
                    <xdr:rowOff>0</xdr:rowOff>
                  </from>
                  <to>
                    <xdr:col>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7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37</xdr:row>
                    <xdr:rowOff>0</xdr:rowOff>
                  </from>
                  <to>
                    <xdr:col>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8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9525</xdr:rowOff>
                  </from>
                  <to>
                    <xdr:col>4</xdr:col>
                    <xdr:colOff>0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9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54</xdr:row>
                    <xdr:rowOff>0</xdr:rowOff>
                  </from>
                  <to>
                    <xdr:col>4</xdr:col>
                    <xdr:colOff>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10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66</xdr:row>
                    <xdr:rowOff>9525</xdr:rowOff>
                  </from>
                  <to>
                    <xdr:col>4</xdr:col>
                    <xdr:colOff>0</xdr:colOff>
                    <xdr:row>66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11" name="Check Box 9">
              <controlPr defaultSize="0" autoFill="0" autoLine="0" autoPict="0">
                <anchor moveWithCells="1">
                  <from>
                    <xdr:col>3</xdr:col>
                    <xdr:colOff>19050</xdr:colOff>
                    <xdr:row>82</xdr:row>
                    <xdr:rowOff>0</xdr:rowOff>
                  </from>
                  <to>
                    <xdr:col>4</xdr:col>
                    <xdr:colOff>0</xdr:colOff>
                    <xdr:row>82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12" name="Check Box 10">
              <controlPr defaultSize="0" autoFill="0" autoLine="0" autoPict="0">
                <anchor moveWithCells="1">
                  <from>
                    <xdr:col>3</xdr:col>
                    <xdr:colOff>19050</xdr:colOff>
                    <xdr:row>90</xdr:row>
                    <xdr:rowOff>9525</xdr:rowOff>
                  </from>
                  <to>
                    <xdr:col>4</xdr:col>
                    <xdr:colOff>0</xdr:colOff>
                    <xdr:row>90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9" r:id="rId13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79</xdr:row>
                    <xdr:rowOff>9525</xdr:rowOff>
                  </from>
                  <to>
                    <xdr:col>4</xdr:col>
                    <xdr:colOff>0</xdr:colOff>
                    <xdr:row>79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0" r:id="rId14" name="Check Box 12">
              <controlPr defaultSize="0" autoFill="0" autoLine="0" autoPict="0">
                <anchor moveWithCells="1">
                  <from>
                    <xdr:col>3</xdr:col>
                    <xdr:colOff>19050</xdr:colOff>
                    <xdr:row>98</xdr:row>
                    <xdr:rowOff>9525</xdr:rowOff>
                  </from>
                  <to>
                    <xdr:col>4</xdr:col>
                    <xdr:colOff>0</xdr:colOff>
                    <xdr:row>98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1" r:id="rId15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94</xdr:row>
                    <xdr:rowOff>9525</xdr:rowOff>
                  </from>
                  <to>
                    <xdr:col>4</xdr:col>
                    <xdr:colOff>0</xdr:colOff>
                    <xdr:row>94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2" r:id="rId16" name="Check Box 14">
              <controlPr defaultSize="0" autoFill="0" autoLine="0" autoPict="0">
                <anchor moveWithCells="1">
                  <from>
                    <xdr:col>3</xdr:col>
                    <xdr:colOff>19050</xdr:colOff>
                    <xdr:row>101</xdr:row>
                    <xdr:rowOff>9525</xdr:rowOff>
                  </from>
                  <to>
                    <xdr:col>4</xdr:col>
                    <xdr:colOff>0</xdr:colOff>
                    <xdr:row>101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3" r:id="rId17" name="Check Box 15">
              <controlPr defaultSize="0" autoFill="0" autoLine="0" autoPict="0">
                <anchor moveWithCells="1">
                  <from>
                    <xdr:col>3</xdr:col>
                    <xdr:colOff>19050</xdr:colOff>
                    <xdr:row>104</xdr:row>
                    <xdr:rowOff>9525</xdr:rowOff>
                  </from>
                  <to>
                    <xdr:col>4</xdr:col>
                    <xdr:colOff>0</xdr:colOff>
                    <xdr:row>104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7" r:id="rId18" name="Check Box 19">
              <controlPr defaultSize="0" autoFill="0" autoLine="0" autoPict="0">
                <anchor moveWithCells="1">
                  <from>
                    <xdr:col>3</xdr:col>
                    <xdr:colOff>19050</xdr:colOff>
                    <xdr:row>82</xdr:row>
                    <xdr:rowOff>0</xdr:rowOff>
                  </from>
                  <to>
                    <xdr:col>3</xdr:col>
                    <xdr:colOff>228600</xdr:colOff>
                    <xdr:row>82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8" r:id="rId19" name="Check Box 20">
              <controlPr defaultSize="0" autoFill="0" autoLine="0" autoPict="0">
                <anchor moveWithCells="1">
                  <from>
                    <xdr:col>3</xdr:col>
                    <xdr:colOff>19050</xdr:colOff>
                    <xdr:row>90</xdr:row>
                    <xdr:rowOff>9525</xdr:rowOff>
                  </from>
                  <to>
                    <xdr:col>3</xdr:col>
                    <xdr:colOff>228600</xdr:colOff>
                    <xdr:row>90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9" r:id="rId20" name="Check Box 21">
              <controlPr defaultSize="0" autoFill="0" autoLine="0" autoPict="0">
                <anchor moveWithCells="1">
                  <from>
                    <xdr:col>3</xdr:col>
                    <xdr:colOff>19050</xdr:colOff>
                    <xdr:row>79</xdr:row>
                    <xdr:rowOff>9525</xdr:rowOff>
                  </from>
                  <to>
                    <xdr:col>3</xdr:col>
                    <xdr:colOff>228600</xdr:colOff>
                    <xdr:row>79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0" r:id="rId21" name="Check Box 22">
              <controlPr defaultSize="0" autoFill="0" autoLine="0" autoPict="0">
                <anchor moveWithCells="1">
                  <from>
                    <xdr:col>3</xdr:col>
                    <xdr:colOff>19050</xdr:colOff>
                    <xdr:row>94</xdr:row>
                    <xdr:rowOff>9525</xdr:rowOff>
                  </from>
                  <to>
                    <xdr:col>3</xdr:col>
                    <xdr:colOff>228600</xdr:colOff>
                    <xdr:row>94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1" r:id="rId22" name="Check Box 23">
              <controlPr defaultSize="0" autoFill="0" autoLine="0" autoPict="0">
                <anchor moveWithCells="1">
                  <from>
                    <xdr:col>3</xdr:col>
                    <xdr:colOff>19050</xdr:colOff>
                    <xdr:row>98</xdr:row>
                    <xdr:rowOff>9525</xdr:rowOff>
                  </from>
                  <to>
                    <xdr:col>3</xdr:col>
                    <xdr:colOff>228600</xdr:colOff>
                    <xdr:row>98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2" r:id="rId23" name="Check Box 24">
              <controlPr defaultSize="0" autoFill="0" autoLine="0" autoPict="0">
                <anchor moveWithCells="1">
                  <from>
                    <xdr:col>3</xdr:col>
                    <xdr:colOff>19050</xdr:colOff>
                    <xdr:row>101</xdr:row>
                    <xdr:rowOff>9525</xdr:rowOff>
                  </from>
                  <to>
                    <xdr:col>3</xdr:col>
                    <xdr:colOff>228600</xdr:colOff>
                    <xdr:row>101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3" r:id="rId24" name="Check Box 25">
              <controlPr defaultSize="0" autoFill="0" autoLine="0" autoPict="0">
                <anchor moveWithCells="1">
                  <from>
                    <xdr:col>3</xdr:col>
                    <xdr:colOff>19050</xdr:colOff>
                    <xdr:row>104</xdr:row>
                    <xdr:rowOff>9525</xdr:rowOff>
                  </from>
                  <to>
                    <xdr:col>3</xdr:col>
                    <xdr:colOff>228600</xdr:colOff>
                    <xdr:row>104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6" r:id="rId25" name="Check Box 28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9525</xdr:rowOff>
                  </from>
                  <to>
                    <xdr:col>3</xdr:col>
                    <xdr:colOff>228600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8" r:id="rId26" name="Check Box 30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0</xdr:rowOff>
                  </from>
                  <to>
                    <xdr:col>4</xdr:col>
                    <xdr:colOff>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9" r:id="rId27" name="Check Box 31">
              <controlPr defaultSize="0" autoFill="0" autoLine="0" autoPict="0">
                <anchor moveWithCells="1">
                  <from>
                    <xdr:col>3</xdr:col>
                    <xdr:colOff>19050</xdr:colOff>
                    <xdr:row>60</xdr:row>
                    <xdr:rowOff>0</xdr:rowOff>
                  </from>
                  <to>
                    <xdr:col>4</xdr:col>
                    <xdr:colOff>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0" r:id="rId28" name="Check Box 32">
              <controlPr defaultSize="0" autoFill="0" autoLine="0" autoPict="0">
                <anchor moveWithCells="1">
                  <from>
                    <xdr:col>3</xdr:col>
                    <xdr:colOff>19050</xdr:colOff>
                    <xdr:row>63</xdr:row>
                    <xdr:rowOff>0</xdr:rowOff>
                  </from>
                  <to>
                    <xdr:col>4</xdr:col>
                    <xdr:colOff>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3" r:id="rId29" name="Check Box 35">
              <controlPr defaultSize="0" autoFill="0" autoLine="0" autoPict="0">
                <anchor moveWithCells="1">
                  <from>
                    <xdr:col>3</xdr:col>
                    <xdr:colOff>19050</xdr:colOff>
                    <xdr:row>48</xdr:row>
                    <xdr:rowOff>9525</xdr:rowOff>
                  </from>
                  <to>
                    <xdr:col>3</xdr:col>
                    <xdr:colOff>228600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4" r:id="rId30" name="Check Box 36">
              <controlPr defaultSize="0" autoFill="0" autoLine="0" autoPict="0">
                <anchor moveWithCells="1">
                  <from>
                    <xdr:col>3</xdr:col>
                    <xdr:colOff>19050</xdr:colOff>
                    <xdr:row>86</xdr:row>
                    <xdr:rowOff>0</xdr:rowOff>
                  </from>
                  <to>
                    <xdr:col>4</xdr:col>
                    <xdr:colOff>0</xdr:colOff>
                    <xdr:row>86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5" r:id="rId31" name="Check Box 37">
              <controlPr defaultSize="0" autoFill="0" autoLine="0" autoPict="0">
                <anchor moveWithCells="1">
                  <from>
                    <xdr:col>3</xdr:col>
                    <xdr:colOff>19050</xdr:colOff>
                    <xdr:row>86</xdr:row>
                    <xdr:rowOff>0</xdr:rowOff>
                  </from>
                  <to>
                    <xdr:col>3</xdr:col>
                    <xdr:colOff>228600</xdr:colOff>
                    <xdr:row>86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6" r:id="rId32" name="Check Box 38">
              <controlPr defaultSize="0" autoFill="0" autoLine="0" autoPict="0">
                <anchor moveWithCells="1">
                  <from>
                    <xdr:col>3</xdr:col>
                    <xdr:colOff>19050</xdr:colOff>
                    <xdr:row>69</xdr:row>
                    <xdr:rowOff>0</xdr:rowOff>
                  </from>
                  <to>
                    <xdr:col>3</xdr:col>
                    <xdr:colOff>228600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4" r:id="rId33" name="Check Box 16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9525</xdr:rowOff>
                  </from>
                  <to>
                    <xdr:col>4</xdr:col>
                    <xdr:colOff>9525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5" r:id="rId34" name="Check Box 17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9525</xdr:rowOff>
                  </from>
                  <to>
                    <xdr:col>4</xdr:col>
                    <xdr:colOff>9525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6" r:id="rId35" name="Check Box 18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9525</xdr:rowOff>
                  </from>
                  <to>
                    <xdr:col>4</xdr:col>
                    <xdr:colOff>9525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4" r:id="rId36" name="Check Box 26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9525</xdr:rowOff>
                  </from>
                  <to>
                    <xdr:col>4</xdr:col>
                    <xdr:colOff>9525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5" r:id="rId37" name="Check Box 27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9525</xdr:rowOff>
                  </from>
                  <to>
                    <xdr:col>4</xdr:col>
                    <xdr:colOff>9525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7" r:id="rId38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9525</xdr:rowOff>
                  </from>
                  <to>
                    <xdr:col>4</xdr:col>
                    <xdr:colOff>9525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2" r:id="rId39" name="Check Box 34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9525</xdr:rowOff>
                  </from>
                  <to>
                    <xdr:col>4</xdr:col>
                    <xdr:colOff>9525</xdr:colOff>
                    <xdr:row>23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667F-F3CA-42CE-BAD6-57DA10157A61}">
  <sheetPr>
    <tabColor rgb="FFFFFF00"/>
    <pageSetUpPr fitToPage="1"/>
  </sheetPr>
  <dimension ref="A1:Z35"/>
  <sheetViews>
    <sheetView view="pageLayout" topLeftCell="A15" zoomScaleNormal="75" zoomScaleSheetLayoutView="75" workbookViewId="0">
      <selection sqref="A1:E2"/>
    </sheetView>
  </sheetViews>
  <sheetFormatPr defaultColWidth="9" defaultRowHeight="14.25" x14ac:dyDescent="0.15"/>
  <cols>
    <col min="1" max="1" width="5.75" style="83" customWidth="1"/>
    <col min="2" max="3" width="5.625" style="83" customWidth="1"/>
    <col min="4" max="4" width="7.625" style="83" customWidth="1"/>
    <col min="5" max="16" width="5.625" style="83" customWidth="1"/>
    <col min="17" max="17" width="21.625" style="83" customWidth="1"/>
    <col min="18" max="258" width="5.625" style="83" customWidth="1"/>
    <col min="259" max="16384" width="9" style="83"/>
  </cols>
  <sheetData>
    <row r="1" spans="1:26" x14ac:dyDescent="0.15">
      <c r="A1" s="559" t="s">
        <v>156</v>
      </c>
      <c r="B1" s="559"/>
      <c r="C1" s="559"/>
      <c r="D1" s="559"/>
      <c r="E1" s="559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41" t="s">
        <v>58</v>
      </c>
    </row>
    <row r="2" spans="1:26" ht="7.5" customHeight="1" x14ac:dyDescent="0.15">
      <c r="A2" s="559"/>
      <c r="B2" s="559"/>
      <c r="C2" s="559"/>
      <c r="D2" s="559"/>
      <c r="E2" s="559"/>
    </row>
    <row r="3" spans="1:26" ht="32.450000000000003" customHeight="1" x14ac:dyDescent="0.15">
      <c r="A3" s="561" t="s">
        <v>161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</row>
    <row r="4" spans="1:26" ht="18" customHeight="1" x14ac:dyDescent="0.15">
      <c r="A4" s="562"/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  <c r="M4" s="562"/>
      <c r="N4" s="562"/>
      <c r="O4" s="562"/>
      <c r="P4" s="562"/>
      <c r="Q4" s="562"/>
    </row>
    <row r="5" spans="1:26" ht="20.45" customHeight="1" x14ac:dyDescent="0.15">
      <c r="J5" s="563" t="s">
        <v>57</v>
      </c>
      <c r="K5" s="563"/>
      <c r="L5" s="563"/>
      <c r="M5" s="564"/>
      <c r="N5" s="564"/>
      <c r="O5" s="564"/>
      <c r="P5" s="564"/>
      <c r="Q5" s="564"/>
      <c r="W5" s="560"/>
      <c r="X5" s="560"/>
      <c r="Y5" s="560"/>
      <c r="Z5" s="560"/>
    </row>
    <row r="6" spans="1:26" ht="16.5" customHeight="1" x14ac:dyDescent="0.15">
      <c r="G6" s="112"/>
      <c r="H6" s="112"/>
      <c r="I6" s="112"/>
      <c r="J6" s="112"/>
      <c r="K6" s="112"/>
      <c r="W6" s="560"/>
      <c r="X6" s="560"/>
      <c r="Y6" s="560"/>
      <c r="Z6" s="560"/>
    </row>
    <row r="7" spans="1:26" ht="18.75" customHeight="1" x14ac:dyDescent="0.15">
      <c r="A7" s="594" t="s">
        <v>56</v>
      </c>
      <c r="B7" s="594"/>
      <c r="C7" s="594"/>
      <c r="D7" s="594"/>
      <c r="E7" s="595" t="s">
        <v>55</v>
      </c>
      <c r="F7" s="596"/>
      <c r="G7" s="597" t="s">
        <v>54</v>
      </c>
      <c r="H7" s="598"/>
      <c r="I7" s="598"/>
      <c r="J7" s="598"/>
      <c r="K7" s="598"/>
      <c r="L7" s="598"/>
      <c r="M7" s="598"/>
      <c r="N7" s="598"/>
      <c r="O7" s="598"/>
      <c r="P7" s="598"/>
      <c r="Q7" s="599"/>
      <c r="W7" s="560"/>
      <c r="X7" s="560"/>
      <c r="Y7" s="560"/>
      <c r="Z7" s="560"/>
    </row>
    <row r="8" spans="1:26" ht="24" customHeight="1" x14ac:dyDescent="0.15">
      <c r="A8" s="565" t="s">
        <v>113</v>
      </c>
      <c r="B8" s="565"/>
      <c r="C8" s="565"/>
      <c r="D8" s="565"/>
      <c r="E8" s="566"/>
      <c r="F8" s="567"/>
      <c r="G8" s="570" t="s">
        <v>53</v>
      </c>
      <c r="H8" s="571"/>
      <c r="I8" s="571"/>
      <c r="J8" s="571"/>
      <c r="K8" s="571"/>
      <c r="L8" s="571"/>
      <c r="M8" s="571"/>
      <c r="N8" s="571"/>
      <c r="O8" s="571"/>
      <c r="P8" s="571"/>
      <c r="Q8" s="572"/>
      <c r="W8" s="111"/>
      <c r="X8" s="111"/>
      <c r="Y8" s="111"/>
      <c r="Z8" s="111"/>
    </row>
    <row r="9" spans="1:26" ht="45" customHeight="1" x14ac:dyDescent="0.15">
      <c r="A9" s="565"/>
      <c r="B9" s="565"/>
      <c r="C9" s="565"/>
      <c r="D9" s="565"/>
      <c r="E9" s="568"/>
      <c r="F9" s="569"/>
      <c r="G9" s="573"/>
      <c r="H9" s="574"/>
      <c r="I9" s="574"/>
      <c r="J9" s="574"/>
      <c r="K9" s="574"/>
      <c r="L9" s="574"/>
      <c r="M9" s="574"/>
      <c r="N9" s="574"/>
      <c r="O9" s="574"/>
      <c r="P9" s="574"/>
      <c r="Q9" s="575"/>
      <c r="W9" s="111"/>
      <c r="X9" s="111"/>
      <c r="Y9" s="111"/>
      <c r="Z9" s="111"/>
    </row>
    <row r="10" spans="1:26" ht="23.25" customHeight="1" x14ac:dyDescent="0.15">
      <c r="A10" s="565"/>
      <c r="B10" s="565"/>
      <c r="C10" s="565"/>
      <c r="D10" s="565"/>
      <c r="E10" s="568"/>
      <c r="F10" s="569"/>
      <c r="G10" s="576" t="s">
        <v>52</v>
      </c>
      <c r="H10" s="577"/>
      <c r="I10" s="577"/>
      <c r="J10" s="577"/>
      <c r="K10" s="577"/>
      <c r="L10" s="577"/>
      <c r="M10" s="577"/>
      <c r="N10" s="577"/>
      <c r="O10" s="577"/>
      <c r="P10" s="577"/>
      <c r="Q10" s="578"/>
    </row>
    <row r="11" spans="1:26" ht="24" customHeight="1" x14ac:dyDescent="0.15">
      <c r="A11" s="565"/>
      <c r="B11" s="565"/>
      <c r="C11" s="565"/>
      <c r="D11" s="565"/>
      <c r="E11" s="568"/>
      <c r="F11" s="569"/>
      <c r="G11" s="579"/>
      <c r="H11" s="580"/>
      <c r="I11" s="580"/>
      <c r="J11" s="580"/>
      <c r="K11" s="580"/>
      <c r="L11" s="580"/>
      <c r="M11" s="580"/>
      <c r="N11" s="580"/>
      <c r="O11" s="580"/>
      <c r="P11" s="580"/>
      <c r="Q11" s="581"/>
    </row>
    <row r="12" spans="1:26" ht="13.9" customHeight="1" x14ac:dyDescent="0.15">
      <c r="A12" s="565"/>
      <c r="B12" s="565"/>
      <c r="C12" s="565"/>
      <c r="D12" s="565"/>
      <c r="E12" s="568"/>
      <c r="F12" s="569"/>
      <c r="G12" s="579"/>
      <c r="H12" s="580"/>
      <c r="I12" s="580"/>
      <c r="J12" s="580"/>
      <c r="K12" s="580"/>
      <c r="L12" s="580"/>
      <c r="M12" s="580"/>
      <c r="N12" s="580"/>
      <c r="O12" s="580"/>
      <c r="P12" s="580"/>
      <c r="Q12" s="581"/>
    </row>
    <row r="13" spans="1:26" ht="24" customHeight="1" x14ac:dyDescent="0.15">
      <c r="A13" s="565"/>
      <c r="B13" s="565"/>
      <c r="C13" s="565"/>
      <c r="D13" s="565"/>
      <c r="E13" s="568"/>
      <c r="F13" s="569"/>
      <c r="G13" s="579"/>
      <c r="H13" s="580"/>
      <c r="I13" s="580"/>
      <c r="J13" s="580"/>
      <c r="K13" s="580"/>
      <c r="L13" s="580"/>
      <c r="M13" s="580"/>
      <c r="N13" s="580"/>
      <c r="O13" s="580"/>
      <c r="P13" s="580"/>
      <c r="Q13" s="581"/>
    </row>
    <row r="14" spans="1:26" ht="45" customHeight="1" x14ac:dyDescent="0.15">
      <c r="A14" s="565"/>
      <c r="B14" s="565"/>
      <c r="C14" s="565"/>
      <c r="D14" s="565"/>
      <c r="E14" s="568"/>
      <c r="F14" s="569"/>
      <c r="G14" s="579"/>
      <c r="H14" s="580"/>
      <c r="I14" s="580"/>
      <c r="J14" s="580"/>
      <c r="K14" s="580"/>
      <c r="L14" s="580"/>
      <c r="M14" s="580"/>
      <c r="N14" s="580"/>
      <c r="O14" s="580"/>
      <c r="P14" s="580"/>
      <c r="Q14" s="581"/>
    </row>
    <row r="15" spans="1:26" ht="24" customHeight="1" x14ac:dyDescent="0.15">
      <c r="A15" s="565"/>
      <c r="B15" s="565"/>
      <c r="C15" s="565"/>
      <c r="D15" s="565"/>
      <c r="E15" s="568"/>
      <c r="F15" s="569"/>
      <c r="G15" s="582" t="s">
        <v>51</v>
      </c>
      <c r="H15" s="583"/>
      <c r="I15" s="583"/>
      <c r="J15" s="583"/>
      <c r="K15" s="583"/>
      <c r="L15" s="583"/>
      <c r="M15" s="583"/>
      <c r="N15" s="583"/>
      <c r="O15" s="583"/>
      <c r="P15" s="583"/>
      <c r="Q15" s="584"/>
    </row>
    <row r="16" spans="1:26" ht="45" customHeight="1" x14ac:dyDescent="0.15">
      <c r="A16" s="565"/>
      <c r="B16" s="565"/>
      <c r="C16" s="565"/>
      <c r="D16" s="565"/>
      <c r="E16" s="568"/>
      <c r="F16" s="569"/>
      <c r="G16" s="585"/>
      <c r="H16" s="586"/>
      <c r="I16" s="586"/>
      <c r="J16" s="586"/>
      <c r="K16" s="586"/>
      <c r="L16" s="586"/>
      <c r="M16" s="586"/>
      <c r="N16" s="586"/>
      <c r="O16" s="586"/>
      <c r="P16" s="586"/>
      <c r="Q16" s="587"/>
    </row>
    <row r="17" spans="1:26" ht="29.25" customHeight="1" x14ac:dyDescent="0.15">
      <c r="A17" s="565"/>
      <c r="B17" s="565"/>
      <c r="C17" s="565"/>
      <c r="D17" s="565"/>
      <c r="E17" s="568"/>
      <c r="F17" s="569"/>
      <c r="G17" s="588" t="s">
        <v>132</v>
      </c>
      <c r="H17" s="589"/>
      <c r="I17" s="589"/>
      <c r="J17" s="589"/>
      <c r="K17" s="589"/>
      <c r="L17" s="589"/>
      <c r="M17" s="589"/>
      <c r="N17" s="589"/>
      <c r="O17" s="589"/>
      <c r="P17" s="589"/>
      <c r="Q17" s="590"/>
    </row>
    <row r="18" spans="1:26" ht="24" customHeight="1" x14ac:dyDescent="0.15">
      <c r="A18" s="565"/>
      <c r="B18" s="565"/>
      <c r="C18" s="565"/>
      <c r="D18" s="565"/>
      <c r="E18" s="568"/>
      <c r="F18" s="569"/>
      <c r="G18" s="573"/>
      <c r="H18" s="574"/>
      <c r="I18" s="574"/>
      <c r="J18" s="574"/>
      <c r="K18" s="574"/>
      <c r="L18" s="574"/>
      <c r="M18" s="574"/>
      <c r="N18" s="574"/>
      <c r="O18" s="574"/>
      <c r="P18" s="574"/>
      <c r="Q18" s="575"/>
    </row>
    <row r="19" spans="1:26" ht="22.5" customHeight="1" x14ac:dyDescent="0.15">
      <c r="A19" s="565"/>
      <c r="B19" s="565"/>
      <c r="C19" s="565"/>
      <c r="D19" s="565"/>
      <c r="E19" s="568"/>
      <c r="F19" s="569"/>
      <c r="G19" s="573"/>
      <c r="H19" s="574"/>
      <c r="I19" s="574"/>
      <c r="J19" s="574"/>
      <c r="K19" s="574"/>
      <c r="L19" s="574"/>
      <c r="M19" s="574"/>
      <c r="N19" s="574"/>
      <c r="O19" s="574"/>
      <c r="P19" s="574"/>
      <c r="Q19" s="575"/>
    </row>
    <row r="20" spans="1:26" ht="24" customHeight="1" x14ac:dyDescent="0.15">
      <c r="A20" s="565"/>
      <c r="B20" s="565"/>
      <c r="C20" s="565"/>
      <c r="D20" s="565"/>
      <c r="E20" s="568"/>
      <c r="F20" s="569"/>
      <c r="G20" s="600"/>
      <c r="H20" s="601"/>
      <c r="I20" s="601"/>
      <c r="J20" s="601"/>
      <c r="K20" s="601"/>
      <c r="L20" s="601"/>
      <c r="M20" s="601"/>
      <c r="N20" s="601"/>
      <c r="O20" s="601"/>
      <c r="P20" s="601"/>
      <c r="Q20" s="602"/>
    </row>
    <row r="21" spans="1:26" ht="52.5" customHeight="1" x14ac:dyDescent="0.15">
      <c r="A21" s="565"/>
      <c r="B21" s="565"/>
      <c r="C21" s="565"/>
      <c r="D21" s="565"/>
      <c r="E21" s="568"/>
      <c r="F21" s="569"/>
      <c r="G21" s="591" t="s">
        <v>50</v>
      </c>
      <c r="H21" s="592"/>
      <c r="I21" s="592"/>
      <c r="J21" s="592"/>
      <c r="K21" s="592"/>
      <c r="L21" s="592"/>
      <c r="M21" s="592"/>
      <c r="N21" s="592"/>
      <c r="O21" s="592"/>
      <c r="P21" s="592"/>
      <c r="Q21" s="593"/>
    </row>
    <row r="22" spans="1:26" ht="24" customHeight="1" x14ac:dyDescent="0.15">
      <c r="A22" s="606" t="s">
        <v>114</v>
      </c>
      <c r="B22" s="607"/>
      <c r="C22" s="607"/>
      <c r="D22" s="608"/>
      <c r="E22" s="566"/>
      <c r="F22" s="567"/>
      <c r="G22" s="570" t="s">
        <v>53</v>
      </c>
      <c r="H22" s="571"/>
      <c r="I22" s="571"/>
      <c r="J22" s="571"/>
      <c r="K22" s="571"/>
      <c r="L22" s="571"/>
      <c r="M22" s="571"/>
      <c r="N22" s="571"/>
      <c r="O22" s="571"/>
      <c r="P22" s="571"/>
      <c r="Q22" s="572"/>
      <c r="W22" s="111"/>
      <c r="X22" s="111"/>
      <c r="Y22" s="111"/>
      <c r="Z22" s="111"/>
    </row>
    <row r="23" spans="1:26" ht="44.25" customHeight="1" x14ac:dyDescent="0.15">
      <c r="A23" s="609"/>
      <c r="B23" s="610"/>
      <c r="C23" s="610"/>
      <c r="D23" s="611"/>
      <c r="E23" s="568"/>
      <c r="F23" s="569"/>
      <c r="G23" s="573"/>
      <c r="H23" s="574"/>
      <c r="I23" s="574"/>
      <c r="J23" s="574"/>
      <c r="K23" s="574"/>
      <c r="L23" s="574"/>
      <c r="M23" s="574"/>
      <c r="N23" s="574"/>
      <c r="O23" s="574"/>
      <c r="P23" s="574"/>
      <c r="Q23" s="575"/>
      <c r="W23" s="111"/>
      <c r="X23" s="111"/>
      <c r="Y23" s="111"/>
      <c r="Z23" s="111"/>
    </row>
    <row r="24" spans="1:26" ht="23.25" customHeight="1" x14ac:dyDescent="0.15">
      <c r="A24" s="609"/>
      <c r="B24" s="610"/>
      <c r="C24" s="610"/>
      <c r="D24" s="611"/>
      <c r="E24" s="568"/>
      <c r="F24" s="569"/>
      <c r="G24" s="576" t="s">
        <v>52</v>
      </c>
      <c r="H24" s="577"/>
      <c r="I24" s="577"/>
      <c r="J24" s="577"/>
      <c r="K24" s="577"/>
      <c r="L24" s="577"/>
      <c r="M24" s="577"/>
      <c r="N24" s="577"/>
      <c r="O24" s="577"/>
      <c r="P24" s="577"/>
      <c r="Q24" s="578"/>
    </row>
    <row r="25" spans="1:26" ht="24" customHeight="1" x14ac:dyDescent="0.15">
      <c r="A25" s="609"/>
      <c r="B25" s="610"/>
      <c r="C25" s="610"/>
      <c r="D25" s="611"/>
      <c r="E25" s="568"/>
      <c r="F25" s="569"/>
      <c r="G25" s="617"/>
      <c r="H25" s="618"/>
      <c r="I25" s="618"/>
      <c r="J25" s="618"/>
      <c r="K25" s="618"/>
      <c r="L25" s="618"/>
      <c r="M25" s="618"/>
      <c r="N25" s="618"/>
      <c r="O25" s="618"/>
      <c r="P25" s="618"/>
      <c r="Q25" s="619"/>
    </row>
    <row r="26" spans="1:26" ht="13.9" customHeight="1" x14ac:dyDescent="0.15">
      <c r="A26" s="609"/>
      <c r="B26" s="610"/>
      <c r="C26" s="610"/>
      <c r="D26" s="611"/>
      <c r="E26" s="568"/>
      <c r="F26" s="569"/>
      <c r="G26" s="617"/>
      <c r="H26" s="618"/>
      <c r="I26" s="618"/>
      <c r="J26" s="618"/>
      <c r="K26" s="618"/>
      <c r="L26" s="618"/>
      <c r="M26" s="618"/>
      <c r="N26" s="618"/>
      <c r="O26" s="618"/>
      <c r="P26" s="618"/>
      <c r="Q26" s="619"/>
    </row>
    <row r="27" spans="1:26" ht="24" customHeight="1" x14ac:dyDescent="0.15">
      <c r="A27" s="609"/>
      <c r="B27" s="610"/>
      <c r="C27" s="610"/>
      <c r="D27" s="611"/>
      <c r="E27" s="568"/>
      <c r="F27" s="569"/>
      <c r="G27" s="617"/>
      <c r="H27" s="618"/>
      <c r="I27" s="618"/>
      <c r="J27" s="618"/>
      <c r="K27" s="618"/>
      <c r="L27" s="618"/>
      <c r="M27" s="618"/>
      <c r="N27" s="618"/>
      <c r="O27" s="618"/>
      <c r="P27" s="618"/>
      <c r="Q27" s="619"/>
    </row>
    <row r="28" spans="1:26" ht="45.75" customHeight="1" x14ac:dyDescent="0.15">
      <c r="A28" s="609"/>
      <c r="B28" s="610"/>
      <c r="C28" s="610"/>
      <c r="D28" s="611"/>
      <c r="E28" s="568"/>
      <c r="F28" s="569"/>
      <c r="G28" s="617"/>
      <c r="H28" s="618"/>
      <c r="I28" s="618"/>
      <c r="J28" s="618"/>
      <c r="K28" s="618"/>
      <c r="L28" s="618"/>
      <c r="M28" s="618"/>
      <c r="N28" s="618"/>
      <c r="O28" s="618"/>
      <c r="P28" s="618"/>
      <c r="Q28" s="619"/>
    </row>
    <row r="29" spans="1:26" ht="24" customHeight="1" x14ac:dyDescent="0.15">
      <c r="A29" s="609"/>
      <c r="B29" s="610"/>
      <c r="C29" s="610"/>
      <c r="D29" s="611"/>
      <c r="E29" s="568"/>
      <c r="F29" s="569"/>
      <c r="G29" s="582" t="s">
        <v>51</v>
      </c>
      <c r="H29" s="583"/>
      <c r="I29" s="583"/>
      <c r="J29" s="583"/>
      <c r="K29" s="583"/>
      <c r="L29" s="583"/>
      <c r="M29" s="583"/>
      <c r="N29" s="583"/>
      <c r="O29" s="583"/>
      <c r="P29" s="583"/>
      <c r="Q29" s="584"/>
    </row>
    <row r="30" spans="1:26" ht="43.5" customHeight="1" x14ac:dyDescent="0.15">
      <c r="A30" s="609"/>
      <c r="B30" s="610"/>
      <c r="C30" s="610"/>
      <c r="D30" s="611"/>
      <c r="E30" s="568"/>
      <c r="F30" s="569"/>
      <c r="G30" s="585"/>
      <c r="H30" s="586"/>
      <c r="I30" s="586"/>
      <c r="J30" s="586"/>
      <c r="K30" s="586"/>
      <c r="L30" s="586"/>
      <c r="M30" s="586"/>
      <c r="N30" s="586"/>
      <c r="O30" s="586"/>
      <c r="P30" s="586"/>
      <c r="Q30" s="587"/>
    </row>
    <row r="31" spans="1:26" ht="29.25" customHeight="1" x14ac:dyDescent="0.15">
      <c r="A31" s="609"/>
      <c r="B31" s="610"/>
      <c r="C31" s="610"/>
      <c r="D31" s="611"/>
      <c r="E31" s="568"/>
      <c r="F31" s="569"/>
      <c r="G31" s="588" t="s">
        <v>132</v>
      </c>
      <c r="H31" s="589"/>
      <c r="I31" s="589"/>
      <c r="J31" s="589"/>
      <c r="K31" s="589"/>
      <c r="L31" s="589"/>
      <c r="M31" s="589"/>
      <c r="N31" s="589"/>
      <c r="O31" s="589"/>
      <c r="P31" s="589"/>
      <c r="Q31" s="590"/>
    </row>
    <row r="32" spans="1:26" ht="24" customHeight="1" x14ac:dyDescent="0.15">
      <c r="A32" s="609"/>
      <c r="B32" s="610"/>
      <c r="C32" s="610"/>
      <c r="D32" s="611"/>
      <c r="E32" s="568"/>
      <c r="F32" s="569"/>
      <c r="G32" s="603"/>
      <c r="H32" s="604"/>
      <c r="I32" s="604"/>
      <c r="J32" s="604"/>
      <c r="K32" s="604"/>
      <c r="L32" s="604"/>
      <c r="M32" s="604"/>
      <c r="N32" s="604"/>
      <c r="O32" s="604"/>
      <c r="P32" s="604"/>
      <c r="Q32" s="605"/>
    </row>
    <row r="33" spans="1:17" ht="13.9" customHeight="1" x14ac:dyDescent="0.15">
      <c r="A33" s="609"/>
      <c r="B33" s="610"/>
      <c r="C33" s="610"/>
      <c r="D33" s="611"/>
      <c r="E33" s="568"/>
      <c r="F33" s="569"/>
      <c r="G33" s="603"/>
      <c r="H33" s="604"/>
      <c r="I33" s="604"/>
      <c r="J33" s="604"/>
      <c r="K33" s="604"/>
      <c r="L33" s="604"/>
      <c r="M33" s="604"/>
      <c r="N33" s="604"/>
      <c r="O33" s="604"/>
      <c r="P33" s="604"/>
      <c r="Q33" s="605"/>
    </row>
    <row r="34" spans="1:17" ht="24" customHeight="1" x14ac:dyDescent="0.15">
      <c r="A34" s="609"/>
      <c r="B34" s="610"/>
      <c r="C34" s="610"/>
      <c r="D34" s="611"/>
      <c r="E34" s="568"/>
      <c r="F34" s="569"/>
      <c r="G34" s="600"/>
      <c r="H34" s="601"/>
      <c r="I34" s="601"/>
      <c r="J34" s="601"/>
      <c r="K34" s="601"/>
      <c r="L34" s="601"/>
      <c r="M34" s="601"/>
      <c r="N34" s="601"/>
      <c r="O34" s="601"/>
      <c r="P34" s="601"/>
      <c r="Q34" s="602"/>
    </row>
    <row r="35" spans="1:17" ht="52.5" customHeight="1" x14ac:dyDescent="0.15">
      <c r="A35" s="612"/>
      <c r="B35" s="613"/>
      <c r="C35" s="613"/>
      <c r="D35" s="614"/>
      <c r="E35" s="615"/>
      <c r="F35" s="616"/>
      <c r="G35" s="591" t="s">
        <v>50</v>
      </c>
      <c r="H35" s="592"/>
      <c r="I35" s="592"/>
      <c r="J35" s="592"/>
      <c r="K35" s="592"/>
      <c r="L35" s="592"/>
      <c r="M35" s="592"/>
      <c r="N35" s="592"/>
      <c r="O35" s="592"/>
      <c r="P35" s="592"/>
      <c r="Q35" s="593"/>
    </row>
  </sheetData>
  <mergeCells count="35">
    <mergeCell ref="G31:Q31"/>
    <mergeCell ref="G32:Q33"/>
    <mergeCell ref="G34:Q34"/>
    <mergeCell ref="G35:Q35"/>
    <mergeCell ref="A22:D35"/>
    <mergeCell ref="E22:F35"/>
    <mergeCell ref="G22:Q22"/>
    <mergeCell ref="G23:Q23"/>
    <mergeCell ref="G24:Q24"/>
    <mergeCell ref="G25:Q28"/>
    <mergeCell ref="G29:Q29"/>
    <mergeCell ref="G30:Q30"/>
    <mergeCell ref="W7:Z7"/>
    <mergeCell ref="A8:D21"/>
    <mergeCell ref="E8:F21"/>
    <mergeCell ref="G8:Q8"/>
    <mergeCell ref="G9:Q9"/>
    <mergeCell ref="G10:Q10"/>
    <mergeCell ref="G11:Q14"/>
    <mergeCell ref="G15:Q15"/>
    <mergeCell ref="G16:Q16"/>
    <mergeCell ref="G17:Q17"/>
    <mergeCell ref="G21:Q21"/>
    <mergeCell ref="A7:D7"/>
    <mergeCell ref="E7:F7"/>
    <mergeCell ref="G7:Q7"/>
    <mergeCell ref="G18:Q19"/>
    <mergeCell ref="G20:Q20"/>
    <mergeCell ref="A1:E2"/>
    <mergeCell ref="W6:Z6"/>
    <mergeCell ref="A3:Q3"/>
    <mergeCell ref="A4:Q4"/>
    <mergeCell ref="J5:L5"/>
    <mergeCell ref="M5:Q5"/>
    <mergeCell ref="W5:Z5"/>
  </mergeCells>
  <phoneticPr fontId="2"/>
  <pageMargins left="0.98425196850393704" right="0.78740157480314965" top="0.59055118110236227" bottom="0.59055118110236227" header="0.51181102362204722" footer="0.19685039370078741"/>
  <pageSetup paperSize="9" scale="74" firstPageNumber="38" orientation="portrait" useFirstPageNumber="1" r:id="rId1"/>
  <headerFooter alignWithMargins="0">
    <oddFooter>&amp;C&amp;"BIZ UD明朝 Medium,標準"&amp;14 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CE13-14E5-4E25-97E4-BA03AD67FA89}">
  <sheetPr>
    <tabColor rgb="FFC00000"/>
  </sheetPr>
  <dimension ref="A1:L43"/>
  <sheetViews>
    <sheetView view="pageLayout" zoomScaleNormal="75" zoomScaleSheetLayoutView="75" workbookViewId="0"/>
  </sheetViews>
  <sheetFormatPr defaultColWidth="7.5" defaultRowHeight="18.75" x14ac:dyDescent="0.15"/>
  <cols>
    <col min="1" max="2" width="3.75" style="139" customWidth="1"/>
    <col min="3" max="3" width="13.875" style="139" customWidth="1"/>
    <col min="4" max="5" width="7.875" style="139" customWidth="1"/>
    <col min="6" max="7" width="8.375" style="139" customWidth="1"/>
    <col min="8" max="11" width="7.5" style="139"/>
    <col min="12" max="12" width="17" style="139" customWidth="1"/>
    <col min="13" max="16384" width="7.5" style="139"/>
  </cols>
  <sheetData>
    <row r="1" spans="1:12" ht="24.75" customHeight="1" x14ac:dyDescent="0.15">
      <c r="A1" s="144" t="s">
        <v>168</v>
      </c>
      <c r="B1" s="143"/>
      <c r="C1" s="143"/>
      <c r="D1" s="143"/>
      <c r="E1" s="143"/>
      <c r="F1" s="143"/>
      <c r="G1" s="143"/>
      <c r="H1" s="143"/>
      <c r="I1" s="143"/>
      <c r="J1" s="143"/>
      <c r="K1" s="141"/>
      <c r="L1" s="141" t="s">
        <v>58</v>
      </c>
    </row>
    <row r="3" spans="1:12" ht="35.25" customHeight="1" x14ac:dyDescent="0.15">
      <c r="A3" s="622" t="s">
        <v>168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</row>
    <row r="4" spans="1:12" x14ac:dyDescent="0.15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2" x14ac:dyDescent="0.15">
      <c r="A5" s="623" t="s">
        <v>241</v>
      </c>
      <c r="B5" s="623"/>
      <c r="C5" s="623"/>
      <c r="D5" s="623"/>
      <c r="E5" s="623"/>
      <c r="F5" s="623"/>
      <c r="G5" s="623"/>
      <c r="H5" s="623"/>
      <c r="I5" s="623"/>
      <c r="J5" s="623"/>
      <c r="K5" s="623"/>
      <c r="L5" s="623"/>
    </row>
    <row r="6" spans="1:12" x14ac:dyDescent="0.15">
      <c r="A6" s="141"/>
      <c r="B6" s="141"/>
      <c r="C6" s="141"/>
      <c r="D6" s="141"/>
      <c r="E6" s="141"/>
      <c r="F6" s="141"/>
      <c r="G6" s="141"/>
      <c r="H6" s="141"/>
      <c r="I6" s="140"/>
      <c r="J6" s="140"/>
      <c r="K6" s="140"/>
    </row>
    <row r="7" spans="1:12" x14ac:dyDescent="0.15">
      <c r="A7" s="624" t="s">
        <v>167</v>
      </c>
      <c r="B7" s="624"/>
      <c r="C7" s="624"/>
      <c r="D7" s="624"/>
      <c r="E7" s="624"/>
      <c r="F7" s="624"/>
      <c r="G7" s="624"/>
      <c r="H7" s="624"/>
      <c r="I7" s="624"/>
      <c r="J7" s="624"/>
      <c r="K7" s="624"/>
    </row>
    <row r="8" spans="1:12" x14ac:dyDescent="0.15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</row>
    <row r="9" spans="1:12" ht="22.5" customHeight="1" x14ac:dyDescent="0.15">
      <c r="A9" s="140"/>
      <c r="E9" s="620" t="s">
        <v>57</v>
      </c>
      <c r="F9" s="620"/>
      <c r="G9" s="620"/>
      <c r="H9" s="621"/>
      <c r="I9" s="621"/>
      <c r="J9" s="621"/>
      <c r="K9" s="621"/>
      <c r="L9" s="621"/>
    </row>
    <row r="10" spans="1:12" ht="7.5" customHeight="1" x14ac:dyDescent="0.15">
      <c r="A10" s="140"/>
      <c r="E10" s="141"/>
      <c r="H10" s="621"/>
      <c r="I10" s="621"/>
      <c r="J10" s="621"/>
      <c r="K10" s="621"/>
      <c r="L10" s="621"/>
    </row>
    <row r="11" spans="1:12" ht="22.5" customHeight="1" x14ac:dyDescent="0.15">
      <c r="A11" s="140"/>
      <c r="E11" s="620" t="s">
        <v>166</v>
      </c>
      <c r="F11" s="620"/>
      <c r="G11" s="620"/>
      <c r="H11" s="621"/>
      <c r="I11" s="621"/>
      <c r="J11" s="621"/>
      <c r="K11" s="621"/>
      <c r="L11" s="621"/>
    </row>
    <row r="12" spans="1:12" ht="7.5" customHeight="1" x14ac:dyDescent="0.15">
      <c r="A12" s="140"/>
      <c r="E12" s="141"/>
      <c r="H12" s="621"/>
      <c r="I12" s="621"/>
      <c r="J12" s="621"/>
      <c r="K12" s="621"/>
      <c r="L12" s="621"/>
    </row>
    <row r="13" spans="1:12" ht="22.5" customHeight="1" x14ac:dyDescent="0.15">
      <c r="A13" s="140"/>
      <c r="E13" s="620" t="s">
        <v>165</v>
      </c>
      <c r="F13" s="620"/>
      <c r="G13" s="620"/>
      <c r="H13" s="621"/>
      <c r="I13" s="621"/>
      <c r="J13" s="621"/>
      <c r="K13" s="621"/>
      <c r="L13" s="621"/>
    </row>
    <row r="14" spans="1:12" ht="9" customHeight="1" x14ac:dyDescent="0.15">
      <c r="E14" s="140"/>
      <c r="F14" s="140"/>
      <c r="G14" s="140"/>
      <c r="H14" s="621"/>
      <c r="I14" s="621"/>
      <c r="J14" s="621"/>
      <c r="K14" s="621"/>
      <c r="L14" s="621"/>
    </row>
    <row r="15" spans="1:12" x14ac:dyDescent="0.15">
      <c r="A15" s="638" t="s">
        <v>164</v>
      </c>
      <c r="B15" s="638"/>
      <c r="C15" s="638"/>
      <c r="D15" s="638"/>
      <c r="E15" s="638"/>
      <c r="F15" s="638"/>
      <c r="G15" s="638"/>
      <c r="H15" s="638"/>
      <c r="I15" s="638"/>
      <c r="J15" s="638"/>
      <c r="K15" s="638"/>
      <c r="L15" s="638"/>
    </row>
    <row r="16" spans="1:12" ht="9" customHeight="1" x14ac:dyDescent="0.15"/>
    <row r="17" spans="1:12" x14ac:dyDescent="0.15">
      <c r="A17" s="634" t="s">
        <v>163</v>
      </c>
      <c r="B17" s="635"/>
      <c r="C17" s="635"/>
      <c r="D17" s="635"/>
      <c r="E17" s="635"/>
      <c r="F17" s="635"/>
      <c r="G17" s="635"/>
      <c r="H17" s="635"/>
      <c r="I17" s="635"/>
      <c r="J17" s="635"/>
      <c r="K17" s="635"/>
      <c r="L17" s="636"/>
    </row>
    <row r="18" spans="1:12" ht="25.15" customHeight="1" x14ac:dyDescent="0.15">
      <c r="A18" s="625" t="s">
        <v>240</v>
      </c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7"/>
    </row>
    <row r="19" spans="1:12" ht="25.15" customHeight="1" x14ac:dyDescent="0.15">
      <c r="A19" s="628"/>
      <c r="B19" s="629"/>
      <c r="C19" s="629"/>
      <c r="D19" s="629"/>
      <c r="E19" s="629"/>
      <c r="F19" s="629"/>
      <c r="G19" s="629"/>
      <c r="H19" s="629"/>
      <c r="I19" s="629"/>
      <c r="J19" s="629"/>
      <c r="K19" s="629"/>
      <c r="L19" s="630"/>
    </row>
    <row r="20" spans="1:12" ht="25.15" customHeight="1" x14ac:dyDescent="0.15">
      <c r="A20" s="628"/>
      <c r="B20" s="629"/>
      <c r="C20" s="629"/>
      <c r="D20" s="629"/>
      <c r="E20" s="629"/>
      <c r="F20" s="629"/>
      <c r="G20" s="629"/>
      <c r="H20" s="629"/>
      <c r="I20" s="629"/>
      <c r="J20" s="629"/>
      <c r="K20" s="629"/>
      <c r="L20" s="630"/>
    </row>
    <row r="21" spans="1:12" ht="25.15" customHeight="1" x14ac:dyDescent="0.15">
      <c r="A21" s="628"/>
      <c r="B21" s="629"/>
      <c r="C21" s="629"/>
      <c r="D21" s="629"/>
      <c r="E21" s="629"/>
      <c r="F21" s="629"/>
      <c r="G21" s="629"/>
      <c r="H21" s="629"/>
      <c r="I21" s="629"/>
      <c r="J21" s="629"/>
      <c r="K21" s="629"/>
      <c r="L21" s="630"/>
    </row>
    <row r="22" spans="1:12" ht="25.15" customHeight="1" x14ac:dyDescent="0.15">
      <c r="A22" s="628"/>
      <c r="B22" s="629"/>
      <c r="C22" s="629"/>
      <c r="D22" s="629"/>
      <c r="E22" s="629"/>
      <c r="F22" s="629"/>
      <c r="G22" s="629"/>
      <c r="H22" s="629"/>
      <c r="I22" s="629"/>
      <c r="J22" s="629"/>
      <c r="K22" s="629"/>
      <c r="L22" s="630"/>
    </row>
    <row r="23" spans="1:12" ht="25.15" customHeight="1" x14ac:dyDescent="0.15">
      <c r="A23" s="628"/>
      <c r="B23" s="629"/>
      <c r="C23" s="629"/>
      <c r="D23" s="629"/>
      <c r="E23" s="629"/>
      <c r="F23" s="629"/>
      <c r="G23" s="629"/>
      <c r="H23" s="629"/>
      <c r="I23" s="629"/>
      <c r="J23" s="629"/>
      <c r="K23" s="629"/>
      <c r="L23" s="630"/>
    </row>
    <row r="24" spans="1:12" ht="25.15" customHeight="1" x14ac:dyDescent="0.15">
      <c r="A24" s="628"/>
      <c r="B24" s="629"/>
      <c r="C24" s="629"/>
      <c r="D24" s="629"/>
      <c r="E24" s="629"/>
      <c r="F24" s="629"/>
      <c r="G24" s="629"/>
      <c r="H24" s="629"/>
      <c r="I24" s="629"/>
      <c r="J24" s="629"/>
      <c r="K24" s="629"/>
      <c r="L24" s="630"/>
    </row>
    <row r="25" spans="1:12" ht="25.15" customHeight="1" x14ac:dyDescent="0.15">
      <c r="A25" s="628"/>
      <c r="B25" s="629"/>
      <c r="C25" s="629"/>
      <c r="D25" s="629"/>
      <c r="E25" s="629"/>
      <c r="F25" s="629"/>
      <c r="G25" s="629"/>
      <c r="H25" s="629"/>
      <c r="I25" s="629"/>
      <c r="J25" s="629"/>
      <c r="K25" s="629"/>
      <c r="L25" s="630"/>
    </row>
    <row r="26" spans="1:12" ht="25.15" customHeight="1" x14ac:dyDescent="0.15">
      <c r="A26" s="628"/>
      <c r="B26" s="629"/>
      <c r="C26" s="629"/>
      <c r="D26" s="629"/>
      <c r="E26" s="629"/>
      <c r="F26" s="629"/>
      <c r="G26" s="629"/>
      <c r="H26" s="629"/>
      <c r="I26" s="629"/>
      <c r="J26" s="629"/>
      <c r="K26" s="629"/>
      <c r="L26" s="630"/>
    </row>
    <row r="27" spans="1:12" ht="25.15" customHeight="1" x14ac:dyDescent="0.15">
      <c r="A27" s="628"/>
      <c r="B27" s="629"/>
      <c r="C27" s="629"/>
      <c r="D27" s="629"/>
      <c r="E27" s="629"/>
      <c r="F27" s="629"/>
      <c r="G27" s="629"/>
      <c r="H27" s="629"/>
      <c r="I27" s="629"/>
      <c r="J27" s="629"/>
      <c r="K27" s="629"/>
      <c r="L27" s="630"/>
    </row>
    <row r="28" spans="1:12" ht="25.15" customHeight="1" x14ac:dyDescent="0.15">
      <c r="A28" s="628"/>
      <c r="B28" s="629"/>
      <c r="C28" s="629"/>
      <c r="D28" s="629"/>
      <c r="E28" s="629"/>
      <c r="F28" s="629"/>
      <c r="G28" s="629"/>
      <c r="H28" s="629"/>
      <c r="I28" s="629"/>
      <c r="J28" s="629"/>
      <c r="K28" s="629"/>
      <c r="L28" s="630"/>
    </row>
    <row r="29" spans="1:12" ht="25.15" customHeight="1" x14ac:dyDescent="0.15">
      <c r="A29" s="628"/>
      <c r="B29" s="629"/>
      <c r="C29" s="629"/>
      <c r="D29" s="629"/>
      <c r="E29" s="629"/>
      <c r="F29" s="629"/>
      <c r="G29" s="629"/>
      <c r="H29" s="629"/>
      <c r="I29" s="629"/>
      <c r="J29" s="629"/>
      <c r="K29" s="629"/>
      <c r="L29" s="630"/>
    </row>
    <row r="30" spans="1:12" ht="25.15" customHeight="1" x14ac:dyDescent="0.15">
      <c r="A30" s="628"/>
      <c r="B30" s="629"/>
      <c r="C30" s="629"/>
      <c r="D30" s="629"/>
      <c r="E30" s="629"/>
      <c r="F30" s="629"/>
      <c r="G30" s="629"/>
      <c r="H30" s="629"/>
      <c r="I30" s="629"/>
      <c r="J30" s="629"/>
      <c r="K30" s="629"/>
      <c r="L30" s="630"/>
    </row>
    <row r="31" spans="1:12" ht="25.15" customHeight="1" x14ac:dyDescent="0.15">
      <c r="A31" s="628"/>
      <c r="B31" s="629"/>
      <c r="C31" s="629"/>
      <c r="D31" s="629"/>
      <c r="E31" s="629"/>
      <c r="F31" s="629"/>
      <c r="G31" s="629"/>
      <c r="H31" s="629"/>
      <c r="I31" s="629"/>
      <c r="J31" s="629"/>
      <c r="K31" s="629"/>
      <c r="L31" s="630"/>
    </row>
    <row r="32" spans="1:12" ht="25.15" customHeight="1" x14ac:dyDescent="0.15">
      <c r="A32" s="628"/>
      <c r="B32" s="629"/>
      <c r="C32" s="629"/>
      <c r="D32" s="629"/>
      <c r="E32" s="629"/>
      <c r="F32" s="629"/>
      <c r="G32" s="629"/>
      <c r="H32" s="629"/>
      <c r="I32" s="629"/>
      <c r="J32" s="629"/>
      <c r="K32" s="629"/>
      <c r="L32" s="630"/>
    </row>
    <row r="33" spans="1:12" ht="25.15" customHeight="1" x14ac:dyDescent="0.15">
      <c r="A33" s="628"/>
      <c r="B33" s="629"/>
      <c r="C33" s="629"/>
      <c r="D33" s="629"/>
      <c r="E33" s="629"/>
      <c r="F33" s="629"/>
      <c r="G33" s="629"/>
      <c r="H33" s="629"/>
      <c r="I33" s="629"/>
      <c r="J33" s="629"/>
      <c r="K33" s="629"/>
      <c r="L33" s="630"/>
    </row>
    <row r="34" spans="1:12" ht="25.15" customHeight="1" x14ac:dyDescent="0.15">
      <c r="A34" s="628"/>
      <c r="B34" s="629"/>
      <c r="C34" s="629"/>
      <c r="D34" s="629"/>
      <c r="E34" s="629"/>
      <c r="F34" s="629"/>
      <c r="G34" s="629"/>
      <c r="H34" s="629"/>
      <c r="I34" s="629"/>
      <c r="J34" s="629"/>
      <c r="K34" s="629"/>
      <c r="L34" s="630"/>
    </row>
    <row r="35" spans="1:12" ht="25.15" customHeight="1" x14ac:dyDescent="0.15">
      <c r="A35" s="628"/>
      <c r="B35" s="629"/>
      <c r="C35" s="629"/>
      <c r="D35" s="629"/>
      <c r="E35" s="629"/>
      <c r="F35" s="629"/>
      <c r="G35" s="629"/>
      <c r="H35" s="629"/>
      <c r="I35" s="629"/>
      <c r="J35" s="629"/>
      <c r="K35" s="629"/>
      <c r="L35" s="630"/>
    </row>
    <row r="36" spans="1:12" ht="25.15" customHeight="1" x14ac:dyDescent="0.15">
      <c r="A36" s="628"/>
      <c r="B36" s="629"/>
      <c r="C36" s="629"/>
      <c r="D36" s="629"/>
      <c r="E36" s="629"/>
      <c r="F36" s="629"/>
      <c r="G36" s="629"/>
      <c r="H36" s="629"/>
      <c r="I36" s="629"/>
      <c r="J36" s="629"/>
      <c r="K36" s="629"/>
      <c r="L36" s="630"/>
    </row>
    <row r="37" spans="1:12" ht="25.15" customHeight="1" x14ac:dyDescent="0.15">
      <c r="A37" s="628"/>
      <c r="B37" s="629"/>
      <c r="C37" s="629"/>
      <c r="D37" s="629"/>
      <c r="E37" s="629"/>
      <c r="F37" s="629"/>
      <c r="G37" s="629"/>
      <c r="H37" s="629"/>
      <c r="I37" s="629"/>
      <c r="J37" s="629"/>
      <c r="K37" s="629"/>
      <c r="L37" s="630"/>
    </row>
    <row r="38" spans="1:12" ht="25.15" customHeight="1" x14ac:dyDescent="0.15">
      <c r="A38" s="628"/>
      <c r="B38" s="629"/>
      <c r="C38" s="629"/>
      <c r="D38" s="629"/>
      <c r="E38" s="629"/>
      <c r="F38" s="629"/>
      <c r="G38" s="629"/>
      <c r="H38" s="629"/>
      <c r="I38" s="629"/>
      <c r="J38" s="629"/>
      <c r="K38" s="629"/>
      <c r="L38" s="630"/>
    </row>
    <row r="39" spans="1:12" ht="25.15" customHeight="1" x14ac:dyDescent="0.15">
      <c r="A39" s="628"/>
      <c r="B39" s="629"/>
      <c r="C39" s="629"/>
      <c r="D39" s="629"/>
      <c r="E39" s="629"/>
      <c r="F39" s="629"/>
      <c r="G39" s="629"/>
      <c r="H39" s="629"/>
      <c r="I39" s="629"/>
      <c r="J39" s="629"/>
      <c r="K39" s="629"/>
      <c r="L39" s="630"/>
    </row>
    <row r="40" spans="1:12" ht="25.15" customHeight="1" x14ac:dyDescent="0.15">
      <c r="A40" s="628"/>
      <c r="B40" s="629"/>
      <c r="C40" s="629"/>
      <c r="D40" s="629"/>
      <c r="E40" s="629"/>
      <c r="F40" s="629"/>
      <c r="G40" s="629"/>
      <c r="H40" s="629"/>
      <c r="I40" s="629"/>
      <c r="J40" s="629"/>
      <c r="K40" s="629"/>
      <c r="L40" s="630"/>
    </row>
    <row r="41" spans="1:12" ht="25.15" customHeight="1" x14ac:dyDescent="0.15">
      <c r="A41" s="628"/>
      <c r="B41" s="629"/>
      <c r="C41" s="629"/>
      <c r="D41" s="629"/>
      <c r="E41" s="629"/>
      <c r="F41" s="629"/>
      <c r="G41" s="629"/>
      <c r="H41" s="629"/>
      <c r="I41" s="629"/>
      <c r="J41" s="629"/>
      <c r="K41" s="629"/>
      <c r="L41" s="630"/>
    </row>
    <row r="42" spans="1:12" ht="25.15" customHeight="1" thickBot="1" x14ac:dyDescent="0.2">
      <c r="A42" s="631"/>
      <c r="B42" s="632"/>
      <c r="C42" s="632"/>
      <c r="D42" s="632"/>
      <c r="E42" s="632"/>
      <c r="F42" s="632"/>
      <c r="G42" s="632"/>
      <c r="H42" s="632"/>
      <c r="I42" s="632"/>
      <c r="J42" s="632"/>
      <c r="K42" s="632"/>
      <c r="L42" s="633"/>
    </row>
    <row r="43" spans="1:12" ht="19.5" thickTop="1" x14ac:dyDescent="0.15">
      <c r="A43" s="637" t="s">
        <v>162</v>
      </c>
      <c r="B43" s="637"/>
      <c r="C43" s="637"/>
      <c r="D43" s="637"/>
      <c r="E43" s="637"/>
      <c r="F43" s="637"/>
      <c r="G43" s="637"/>
      <c r="H43" s="637"/>
      <c r="I43" s="637"/>
      <c r="J43" s="637"/>
      <c r="K43" s="637"/>
      <c r="L43" s="637"/>
    </row>
  </sheetData>
  <mergeCells count="13">
    <mergeCell ref="A18:L42"/>
    <mergeCell ref="A17:L17"/>
    <mergeCell ref="A43:L43"/>
    <mergeCell ref="E13:G13"/>
    <mergeCell ref="H13:L14"/>
    <mergeCell ref="A15:L15"/>
    <mergeCell ref="E11:G11"/>
    <mergeCell ref="H11:L12"/>
    <mergeCell ref="A3:L3"/>
    <mergeCell ref="A5:L5"/>
    <mergeCell ref="A7:K7"/>
    <mergeCell ref="E9:G9"/>
    <mergeCell ref="H9:L10"/>
  </mergeCells>
  <phoneticPr fontId="2"/>
  <pageMargins left="0.7" right="0.7" top="0.75" bottom="0.75" header="0.3" footer="0.3"/>
  <pageSetup paperSize="9" scale="84" firstPageNumber="43" orientation="portrait" useFirstPageNumber="1" r:id="rId1"/>
  <headerFooter alignWithMargins="0">
    <oddFooter>&amp;C5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86BAD-7879-4EF4-B2A0-47D6D2F41E8B}">
  <sheetPr>
    <tabColor rgb="FFC00000"/>
  </sheetPr>
  <dimension ref="A1:L34"/>
  <sheetViews>
    <sheetView view="pageLayout" zoomScale="55" zoomScaleNormal="75" zoomScaleSheetLayoutView="55" zoomScalePageLayoutView="55" workbookViewId="0"/>
  </sheetViews>
  <sheetFormatPr defaultColWidth="7.5" defaultRowHeight="18.75" x14ac:dyDescent="0.15"/>
  <cols>
    <col min="1" max="2" width="3.75" style="147" customWidth="1"/>
    <col min="3" max="3" width="13.875" style="147" customWidth="1"/>
    <col min="4" max="5" width="7.875" style="147" customWidth="1"/>
    <col min="6" max="7" width="8.375" style="147" customWidth="1"/>
    <col min="8" max="11" width="7.5" style="147"/>
    <col min="12" max="12" width="21.125" style="147" customWidth="1"/>
    <col min="13" max="16384" width="7.5" style="147"/>
  </cols>
  <sheetData>
    <row r="1" spans="1:12" ht="24.75" customHeight="1" x14ac:dyDescent="0.15">
      <c r="A1" s="149" t="s">
        <v>172</v>
      </c>
      <c r="B1" s="143"/>
      <c r="C1" s="143"/>
      <c r="D1" s="143"/>
      <c r="E1" s="143"/>
      <c r="F1" s="143"/>
      <c r="G1" s="143"/>
      <c r="H1" s="143"/>
      <c r="I1" s="143"/>
      <c r="J1" s="143"/>
      <c r="K1" s="148"/>
      <c r="L1" s="148"/>
    </row>
    <row r="2" spans="1:12" s="150" customFormat="1" ht="36" customHeight="1" x14ac:dyDescent="0.15">
      <c r="A2" s="151"/>
      <c r="I2" s="153" t="s">
        <v>174</v>
      </c>
      <c r="J2" s="153"/>
      <c r="K2" s="154"/>
      <c r="L2" s="154"/>
    </row>
    <row r="3" spans="1:12" s="150" customFormat="1" ht="36" customHeight="1" x14ac:dyDescent="0.15">
      <c r="A3" s="151"/>
      <c r="B3" s="150" t="s">
        <v>176</v>
      </c>
      <c r="I3" s="155" t="s">
        <v>173</v>
      </c>
      <c r="J3" s="155"/>
      <c r="K3" s="156"/>
      <c r="L3" s="156"/>
    </row>
    <row r="4" spans="1:12" s="150" customFormat="1" ht="24.75" customHeight="1" x14ac:dyDescent="0.15">
      <c r="A4" s="151"/>
      <c r="K4" s="152"/>
      <c r="L4" s="152"/>
    </row>
    <row r="5" spans="1:12" s="150" customFormat="1" ht="24.75" customHeight="1" x14ac:dyDescent="0.15">
      <c r="A5" s="639" t="s">
        <v>175</v>
      </c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1"/>
    </row>
    <row r="6" spans="1:12" s="150" customFormat="1" ht="24.75" customHeight="1" x14ac:dyDescent="0.15">
      <c r="A6" s="642"/>
      <c r="B6" s="643"/>
      <c r="C6" s="643"/>
      <c r="D6" s="643"/>
      <c r="E6" s="643"/>
      <c r="F6" s="643"/>
      <c r="G6" s="643"/>
      <c r="H6" s="643"/>
      <c r="I6" s="643"/>
      <c r="J6" s="643"/>
      <c r="K6" s="643"/>
      <c r="L6" s="644"/>
    </row>
    <row r="7" spans="1:12" s="150" customFormat="1" x14ac:dyDescent="0.15">
      <c r="A7" s="642"/>
      <c r="B7" s="643"/>
      <c r="C7" s="643"/>
      <c r="D7" s="643"/>
      <c r="E7" s="643"/>
      <c r="F7" s="643"/>
      <c r="G7" s="643"/>
      <c r="H7" s="643"/>
      <c r="I7" s="643"/>
      <c r="J7" s="643"/>
      <c r="K7" s="643"/>
      <c r="L7" s="644"/>
    </row>
    <row r="8" spans="1:12" s="150" customFormat="1" ht="35.25" customHeight="1" x14ac:dyDescent="0.15">
      <c r="A8" s="642"/>
      <c r="B8" s="643"/>
      <c r="C8" s="643"/>
      <c r="D8" s="643"/>
      <c r="E8" s="643"/>
      <c r="F8" s="643"/>
      <c r="G8" s="643"/>
      <c r="H8" s="643"/>
      <c r="I8" s="643"/>
      <c r="J8" s="643"/>
      <c r="K8" s="643"/>
      <c r="L8" s="644"/>
    </row>
    <row r="9" spans="1:12" s="150" customFormat="1" ht="25.15" customHeight="1" x14ac:dyDescent="0.15">
      <c r="A9" s="642"/>
      <c r="B9" s="643"/>
      <c r="C9" s="643"/>
      <c r="D9" s="643"/>
      <c r="E9" s="643"/>
      <c r="F9" s="643"/>
      <c r="G9" s="643"/>
      <c r="H9" s="643"/>
      <c r="I9" s="643"/>
      <c r="J9" s="643"/>
      <c r="K9" s="643"/>
      <c r="L9" s="644"/>
    </row>
    <row r="10" spans="1:12" s="150" customFormat="1" ht="25.15" customHeight="1" x14ac:dyDescent="0.15">
      <c r="A10" s="642"/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4"/>
    </row>
    <row r="11" spans="1:12" s="150" customFormat="1" ht="25.15" customHeight="1" x14ac:dyDescent="0.15">
      <c r="A11" s="642"/>
      <c r="B11" s="643"/>
      <c r="C11" s="643"/>
      <c r="D11" s="643"/>
      <c r="E11" s="643"/>
      <c r="F11" s="643"/>
      <c r="G11" s="643"/>
      <c r="H11" s="643"/>
      <c r="I11" s="643"/>
      <c r="J11" s="643"/>
      <c r="K11" s="643"/>
      <c r="L11" s="644"/>
    </row>
    <row r="12" spans="1:12" s="150" customFormat="1" ht="25.15" customHeight="1" x14ac:dyDescent="0.15">
      <c r="A12" s="642"/>
      <c r="B12" s="643"/>
      <c r="C12" s="643"/>
      <c r="D12" s="643"/>
      <c r="E12" s="643"/>
      <c r="F12" s="643"/>
      <c r="G12" s="643"/>
      <c r="H12" s="643"/>
      <c r="I12" s="643"/>
      <c r="J12" s="643"/>
      <c r="K12" s="643"/>
      <c r="L12" s="644"/>
    </row>
    <row r="13" spans="1:12" s="150" customFormat="1" ht="25.15" customHeight="1" x14ac:dyDescent="0.15">
      <c r="A13" s="642"/>
      <c r="B13" s="643"/>
      <c r="C13" s="643"/>
      <c r="D13" s="643"/>
      <c r="E13" s="643"/>
      <c r="F13" s="643"/>
      <c r="G13" s="643"/>
      <c r="H13" s="643"/>
      <c r="I13" s="643"/>
      <c r="J13" s="643"/>
      <c r="K13" s="643"/>
      <c r="L13" s="644"/>
    </row>
    <row r="14" spans="1:12" s="150" customFormat="1" ht="25.15" customHeight="1" x14ac:dyDescent="0.15">
      <c r="A14" s="642"/>
      <c r="B14" s="643"/>
      <c r="C14" s="643"/>
      <c r="D14" s="643"/>
      <c r="E14" s="643"/>
      <c r="F14" s="643"/>
      <c r="G14" s="643"/>
      <c r="H14" s="643"/>
      <c r="I14" s="643"/>
      <c r="J14" s="643"/>
      <c r="K14" s="643"/>
      <c r="L14" s="644"/>
    </row>
    <row r="15" spans="1:12" s="150" customFormat="1" ht="25.15" customHeight="1" x14ac:dyDescent="0.15">
      <c r="A15" s="642"/>
      <c r="B15" s="643"/>
      <c r="C15" s="643"/>
      <c r="D15" s="643"/>
      <c r="E15" s="643"/>
      <c r="F15" s="643"/>
      <c r="G15" s="643"/>
      <c r="H15" s="643"/>
      <c r="I15" s="643"/>
      <c r="J15" s="643"/>
      <c r="K15" s="643"/>
      <c r="L15" s="644"/>
    </row>
    <row r="16" spans="1:12" s="150" customFormat="1" ht="25.15" customHeight="1" x14ac:dyDescent="0.15">
      <c r="A16" s="642"/>
      <c r="B16" s="643"/>
      <c r="C16" s="643"/>
      <c r="D16" s="643"/>
      <c r="E16" s="643"/>
      <c r="F16" s="643"/>
      <c r="G16" s="643"/>
      <c r="H16" s="643"/>
      <c r="I16" s="643"/>
      <c r="J16" s="643"/>
      <c r="K16" s="643"/>
      <c r="L16" s="644"/>
    </row>
    <row r="17" spans="1:12" s="150" customFormat="1" ht="25.15" customHeight="1" x14ac:dyDescent="0.15">
      <c r="A17" s="642"/>
      <c r="B17" s="643"/>
      <c r="C17" s="643"/>
      <c r="D17" s="643"/>
      <c r="E17" s="643"/>
      <c r="F17" s="643"/>
      <c r="G17" s="643"/>
      <c r="H17" s="643"/>
      <c r="I17" s="643"/>
      <c r="J17" s="643"/>
      <c r="K17" s="643"/>
      <c r="L17" s="644"/>
    </row>
    <row r="18" spans="1:12" s="150" customFormat="1" ht="25.15" customHeight="1" x14ac:dyDescent="0.15">
      <c r="A18" s="642"/>
      <c r="B18" s="643"/>
      <c r="C18" s="643"/>
      <c r="D18" s="643"/>
      <c r="E18" s="643"/>
      <c r="F18" s="643"/>
      <c r="G18" s="643"/>
      <c r="H18" s="643"/>
      <c r="I18" s="643"/>
      <c r="J18" s="643"/>
      <c r="K18" s="643"/>
      <c r="L18" s="644"/>
    </row>
    <row r="19" spans="1:12" s="150" customFormat="1" ht="25.15" customHeight="1" x14ac:dyDescent="0.15">
      <c r="A19" s="642"/>
      <c r="B19" s="643"/>
      <c r="C19" s="643"/>
      <c r="D19" s="643"/>
      <c r="E19" s="643"/>
      <c r="F19" s="643"/>
      <c r="G19" s="643"/>
      <c r="H19" s="643"/>
      <c r="I19" s="643"/>
      <c r="J19" s="643"/>
      <c r="K19" s="643"/>
      <c r="L19" s="644"/>
    </row>
    <row r="20" spans="1:12" s="150" customFormat="1" ht="25.15" customHeight="1" x14ac:dyDescent="0.15">
      <c r="A20" s="642"/>
      <c r="B20" s="643"/>
      <c r="C20" s="643"/>
      <c r="D20" s="643"/>
      <c r="E20" s="643"/>
      <c r="F20" s="643"/>
      <c r="G20" s="643"/>
      <c r="H20" s="643"/>
      <c r="I20" s="643"/>
      <c r="J20" s="643"/>
      <c r="K20" s="643"/>
      <c r="L20" s="644"/>
    </row>
    <row r="21" spans="1:12" s="150" customFormat="1" ht="25.15" customHeight="1" x14ac:dyDescent="0.15">
      <c r="A21" s="642"/>
      <c r="B21" s="643"/>
      <c r="C21" s="643"/>
      <c r="D21" s="643"/>
      <c r="E21" s="643"/>
      <c r="F21" s="643"/>
      <c r="G21" s="643"/>
      <c r="H21" s="643"/>
      <c r="I21" s="643"/>
      <c r="J21" s="643"/>
      <c r="K21" s="643"/>
      <c r="L21" s="644"/>
    </row>
    <row r="22" spans="1:12" s="150" customFormat="1" ht="25.15" customHeight="1" x14ac:dyDescent="0.15">
      <c r="A22" s="642"/>
      <c r="B22" s="643"/>
      <c r="C22" s="643"/>
      <c r="D22" s="643"/>
      <c r="E22" s="643"/>
      <c r="F22" s="643"/>
      <c r="G22" s="643"/>
      <c r="H22" s="643"/>
      <c r="I22" s="643"/>
      <c r="J22" s="643"/>
      <c r="K22" s="643"/>
      <c r="L22" s="644"/>
    </row>
    <row r="23" spans="1:12" s="150" customFormat="1" ht="25.15" customHeight="1" x14ac:dyDescent="0.15">
      <c r="A23" s="642"/>
      <c r="B23" s="643"/>
      <c r="C23" s="643"/>
      <c r="D23" s="643"/>
      <c r="E23" s="643"/>
      <c r="F23" s="643"/>
      <c r="G23" s="643"/>
      <c r="H23" s="643"/>
      <c r="I23" s="643"/>
      <c r="J23" s="643"/>
      <c r="K23" s="643"/>
      <c r="L23" s="644"/>
    </row>
    <row r="24" spans="1:12" s="150" customFormat="1" ht="25.15" customHeight="1" x14ac:dyDescent="0.15">
      <c r="A24" s="642"/>
      <c r="B24" s="643"/>
      <c r="C24" s="643"/>
      <c r="D24" s="643"/>
      <c r="E24" s="643"/>
      <c r="F24" s="643"/>
      <c r="G24" s="643"/>
      <c r="H24" s="643"/>
      <c r="I24" s="643"/>
      <c r="J24" s="643"/>
      <c r="K24" s="643"/>
      <c r="L24" s="644"/>
    </row>
    <row r="25" spans="1:12" s="150" customFormat="1" ht="25.15" customHeight="1" x14ac:dyDescent="0.15">
      <c r="A25" s="642"/>
      <c r="B25" s="643"/>
      <c r="C25" s="643"/>
      <c r="D25" s="643"/>
      <c r="E25" s="643"/>
      <c r="F25" s="643"/>
      <c r="G25" s="643"/>
      <c r="H25" s="643"/>
      <c r="I25" s="643"/>
      <c r="J25" s="643"/>
      <c r="K25" s="643"/>
      <c r="L25" s="644"/>
    </row>
    <row r="26" spans="1:12" s="150" customFormat="1" ht="25.15" customHeight="1" x14ac:dyDescent="0.15">
      <c r="A26" s="642"/>
      <c r="B26" s="643"/>
      <c r="C26" s="643"/>
      <c r="D26" s="643"/>
      <c r="E26" s="643"/>
      <c r="F26" s="643"/>
      <c r="G26" s="643"/>
      <c r="H26" s="643"/>
      <c r="I26" s="643"/>
      <c r="J26" s="643"/>
      <c r="K26" s="643"/>
      <c r="L26" s="644"/>
    </row>
    <row r="27" spans="1:12" s="150" customFormat="1" ht="25.15" customHeight="1" x14ac:dyDescent="0.15">
      <c r="A27" s="642"/>
      <c r="B27" s="643"/>
      <c r="C27" s="643"/>
      <c r="D27" s="643"/>
      <c r="E27" s="643"/>
      <c r="F27" s="643"/>
      <c r="G27" s="643"/>
      <c r="H27" s="643"/>
      <c r="I27" s="643"/>
      <c r="J27" s="643"/>
      <c r="K27" s="643"/>
      <c r="L27" s="644"/>
    </row>
    <row r="28" spans="1:12" s="150" customFormat="1" ht="25.15" customHeight="1" x14ac:dyDescent="0.15">
      <c r="A28" s="642"/>
      <c r="B28" s="643"/>
      <c r="C28" s="643"/>
      <c r="D28" s="643"/>
      <c r="E28" s="643"/>
      <c r="F28" s="643"/>
      <c r="G28" s="643"/>
      <c r="H28" s="643"/>
      <c r="I28" s="643"/>
      <c r="J28" s="643"/>
      <c r="K28" s="643"/>
      <c r="L28" s="644"/>
    </row>
    <row r="29" spans="1:12" s="150" customFormat="1" ht="25.15" customHeight="1" x14ac:dyDescent="0.15">
      <c r="A29" s="642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4"/>
    </row>
    <row r="30" spans="1:12" s="150" customFormat="1" ht="25.15" customHeight="1" x14ac:dyDescent="0.15">
      <c r="A30" s="642"/>
      <c r="B30" s="643"/>
      <c r="C30" s="643"/>
      <c r="D30" s="643"/>
      <c r="E30" s="643"/>
      <c r="F30" s="643"/>
      <c r="G30" s="643"/>
      <c r="H30" s="643"/>
      <c r="I30" s="643"/>
      <c r="J30" s="643"/>
      <c r="K30" s="643"/>
      <c r="L30" s="644"/>
    </row>
    <row r="31" spans="1:12" s="150" customFormat="1" ht="25.15" customHeight="1" x14ac:dyDescent="0.15">
      <c r="A31" s="642"/>
      <c r="B31" s="643"/>
      <c r="C31" s="643"/>
      <c r="D31" s="643"/>
      <c r="E31" s="643"/>
      <c r="F31" s="643"/>
      <c r="G31" s="643"/>
      <c r="H31" s="643"/>
      <c r="I31" s="643"/>
      <c r="J31" s="643"/>
      <c r="K31" s="643"/>
      <c r="L31" s="644"/>
    </row>
    <row r="32" spans="1:12" s="150" customFormat="1" ht="25.15" customHeight="1" x14ac:dyDescent="0.15">
      <c r="A32" s="642"/>
      <c r="B32" s="643"/>
      <c r="C32" s="643"/>
      <c r="D32" s="643"/>
      <c r="E32" s="643"/>
      <c r="F32" s="643"/>
      <c r="G32" s="643"/>
      <c r="H32" s="643"/>
      <c r="I32" s="643"/>
      <c r="J32" s="643"/>
      <c r="K32" s="643"/>
      <c r="L32" s="644"/>
    </row>
    <row r="33" spans="1:12" s="150" customFormat="1" ht="117.75" customHeight="1" x14ac:dyDescent="0.15">
      <c r="A33" s="645"/>
      <c r="B33" s="646"/>
      <c r="C33" s="646"/>
      <c r="D33" s="646"/>
      <c r="E33" s="646"/>
      <c r="F33" s="646"/>
      <c r="G33" s="646"/>
      <c r="H33" s="646"/>
      <c r="I33" s="646"/>
      <c r="J33" s="646"/>
      <c r="K33" s="646"/>
      <c r="L33" s="647"/>
    </row>
    <row r="34" spans="1:12" x14ac:dyDescent="0.15">
      <c r="A34" s="648" t="s">
        <v>177</v>
      </c>
      <c r="B34" s="648"/>
      <c r="C34" s="648"/>
      <c r="D34" s="648"/>
      <c r="E34" s="648"/>
      <c r="F34" s="648"/>
      <c r="G34" s="648"/>
      <c r="H34" s="648"/>
      <c r="I34" s="648"/>
      <c r="J34" s="648"/>
      <c r="K34" s="648"/>
      <c r="L34" s="648"/>
    </row>
  </sheetData>
  <mergeCells count="2">
    <mergeCell ref="A5:L33"/>
    <mergeCell ref="A34:L34"/>
  </mergeCells>
  <phoneticPr fontId="2"/>
  <pageMargins left="0.7" right="0.7" top="0.75" bottom="0.75" header="0.3" footer="0.3"/>
  <pageSetup paperSize="9" scale="84" firstPageNumber="43" orientation="portrait" useFirstPageNumber="1" r:id="rId1"/>
  <headerFooter alignWithMargins="0">
    <oddFooter>&amp;C6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D488-BF0A-4DD9-98F0-CB027CDBCA4F}">
  <sheetPr>
    <tabColor rgb="FFFFC000"/>
  </sheetPr>
  <dimension ref="A1:J43"/>
  <sheetViews>
    <sheetView view="pageLayout" topLeftCell="A9" zoomScaleNormal="100" zoomScaleSheetLayoutView="100" workbookViewId="0"/>
  </sheetViews>
  <sheetFormatPr defaultColWidth="9" defaultRowHeight="13.5" x14ac:dyDescent="0.15"/>
  <cols>
    <col min="1" max="1" width="3" style="42" customWidth="1"/>
    <col min="2" max="2" width="14.625" style="42" customWidth="1"/>
    <col min="3" max="3" width="24.25" style="42" customWidth="1"/>
    <col min="4" max="4" width="18" style="42" customWidth="1"/>
    <col min="5" max="5" width="13.625" style="42" customWidth="1"/>
    <col min="6" max="6" width="15.25" style="42" customWidth="1"/>
    <col min="7" max="16384" width="9" style="42"/>
  </cols>
  <sheetData>
    <row r="1" spans="1:10" s="43" customFormat="1" ht="14.25" x14ac:dyDescent="0.15">
      <c r="A1" s="131" t="s">
        <v>92</v>
      </c>
      <c r="B1" s="40"/>
      <c r="C1" s="40"/>
      <c r="D1" s="40"/>
      <c r="E1" s="40"/>
      <c r="F1" s="41" t="s">
        <v>93</v>
      </c>
      <c r="G1" s="40"/>
      <c r="H1" s="40"/>
      <c r="I1" s="40"/>
      <c r="J1" s="40"/>
    </row>
    <row r="2" spans="1:10" s="82" customFormat="1" ht="32.25" customHeight="1" x14ac:dyDescent="0.15">
      <c r="A2" s="649" t="s">
        <v>91</v>
      </c>
      <c r="B2" s="649"/>
      <c r="C2" s="649"/>
      <c r="D2" s="649"/>
      <c r="E2" s="649"/>
      <c r="F2" s="649"/>
    </row>
    <row r="3" spans="1:10" ht="24" customHeight="1" x14ac:dyDescent="0.15">
      <c r="A3" s="650" t="s">
        <v>129</v>
      </c>
      <c r="B3" s="650"/>
      <c r="C3" s="650"/>
      <c r="D3" s="650"/>
      <c r="E3" s="650"/>
      <c r="F3" s="650"/>
    </row>
    <row r="4" spans="1:10" s="61" customFormat="1" ht="24.95" customHeight="1" x14ac:dyDescent="0.15">
      <c r="B4" s="655" t="s">
        <v>90</v>
      </c>
      <c r="C4" s="655"/>
      <c r="D4" s="655"/>
      <c r="E4" s="655"/>
      <c r="F4" s="109"/>
    </row>
    <row r="5" spans="1:10" ht="24.95" customHeight="1" x14ac:dyDescent="0.15">
      <c r="B5" s="655"/>
      <c r="C5" s="655"/>
      <c r="D5" s="655"/>
      <c r="E5" s="655"/>
    </row>
    <row r="6" spans="1:10" ht="27" customHeight="1" x14ac:dyDescent="0.15"/>
    <row r="7" spans="1:10" s="61" customFormat="1" ht="33.75" customHeight="1" x14ac:dyDescent="0.15">
      <c r="D7" s="65" t="s">
        <v>89</v>
      </c>
      <c r="E7" s="659"/>
      <c r="F7" s="660"/>
    </row>
    <row r="8" spans="1:10" s="61" customFormat="1" ht="33.75" customHeight="1" x14ac:dyDescent="0.15">
      <c r="D8" s="75" t="s">
        <v>44</v>
      </c>
      <c r="E8" s="661"/>
      <c r="F8" s="662"/>
    </row>
    <row r="9" spans="1:10" s="61" customFormat="1" ht="24" customHeight="1" x14ac:dyDescent="0.15"/>
    <row r="10" spans="1:10" s="61" customFormat="1" ht="36.75" customHeight="1" x14ac:dyDescent="0.15">
      <c r="B10" s="651" t="s">
        <v>63</v>
      </c>
      <c r="C10" s="652"/>
      <c r="D10" s="62" t="s">
        <v>41</v>
      </c>
      <c r="E10" s="62" t="s">
        <v>40</v>
      </c>
      <c r="F10" s="127" t="s">
        <v>158</v>
      </c>
    </row>
    <row r="11" spans="1:10" ht="45" customHeight="1" x14ac:dyDescent="0.15">
      <c r="B11" s="653"/>
      <c r="C11" s="654"/>
      <c r="D11" s="195" t="s">
        <v>3</v>
      </c>
      <c r="E11" s="94"/>
      <c r="F11" s="97"/>
    </row>
    <row r="12" spans="1:10" ht="45" customHeight="1" x14ac:dyDescent="0.15">
      <c r="B12" s="653"/>
      <c r="C12" s="654"/>
      <c r="D12" s="195" t="s">
        <v>3</v>
      </c>
      <c r="E12" s="94"/>
      <c r="F12" s="97"/>
    </row>
    <row r="13" spans="1:10" ht="45" customHeight="1" x14ac:dyDescent="0.15">
      <c r="B13" s="653"/>
      <c r="C13" s="654"/>
      <c r="D13" s="195" t="s">
        <v>3</v>
      </c>
      <c r="E13" s="94"/>
      <c r="F13" s="97"/>
    </row>
    <row r="14" spans="1:10" ht="45" customHeight="1" x14ac:dyDescent="0.15">
      <c r="B14" s="653"/>
      <c r="C14" s="654"/>
      <c r="D14" s="195" t="s">
        <v>3</v>
      </c>
      <c r="E14" s="94"/>
      <c r="F14" s="97"/>
    </row>
    <row r="15" spans="1:10" ht="45" customHeight="1" x14ac:dyDescent="0.15">
      <c r="B15" s="653"/>
      <c r="C15" s="654"/>
      <c r="D15" s="195" t="s">
        <v>3</v>
      </c>
      <c r="E15" s="94"/>
      <c r="F15" s="97"/>
    </row>
    <row r="16" spans="1:10" ht="45" customHeight="1" x14ac:dyDescent="0.15">
      <c r="B16" s="663"/>
      <c r="C16" s="664"/>
      <c r="D16" s="108" t="s">
        <v>3</v>
      </c>
      <c r="E16" s="107"/>
      <c r="F16" s="54"/>
    </row>
    <row r="17" spans="1:6" ht="45" customHeight="1" x14ac:dyDescent="0.15">
      <c r="B17" s="663"/>
      <c r="C17" s="664"/>
      <c r="D17" s="108" t="s">
        <v>3</v>
      </c>
      <c r="E17" s="107"/>
      <c r="F17" s="54"/>
    </row>
    <row r="18" spans="1:6" ht="45" customHeight="1" x14ac:dyDescent="0.15">
      <c r="B18" s="663"/>
      <c r="C18" s="664"/>
      <c r="D18" s="108" t="s">
        <v>3</v>
      </c>
      <c r="E18" s="107"/>
      <c r="F18" s="54"/>
    </row>
    <row r="19" spans="1:6" ht="45" customHeight="1" x14ac:dyDescent="0.15">
      <c r="B19" s="663"/>
      <c r="C19" s="664"/>
      <c r="D19" s="108" t="s">
        <v>3</v>
      </c>
      <c r="E19" s="107"/>
      <c r="F19" s="54"/>
    </row>
    <row r="20" spans="1:6" ht="45" customHeight="1" thickBot="1" x14ac:dyDescent="0.2">
      <c r="B20" s="663"/>
      <c r="C20" s="664"/>
      <c r="D20" s="106" t="s">
        <v>3</v>
      </c>
      <c r="E20" s="105"/>
      <c r="F20" s="50"/>
    </row>
    <row r="21" spans="1:6" ht="45" customHeight="1" thickTop="1" x14ac:dyDescent="0.15">
      <c r="B21" s="656" t="s">
        <v>62</v>
      </c>
      <c r="C21" s="657"/>
      <c r="D21" s="104" t="s">
        <v>3</v>
      </c>
      <c r="E21" s="48"/>
      <c r="F21" s="48"/>
    </row>
    <row r="22" spans="1:6" ht="45" customHeight="1" x14ac:dyDescent="0.15">
      <c r="B22" s="103"/>
      <c r="C22" s="103"/>
      <c r="D22" s="102"/>
    </row>
    <row r="23" spans="1:6" ht="24" customHeight="1" x14ac:dyDescent="0.15">
      <c r="B23" s="103"/>
      <c r="C23" s="103"/>
      <c r="D23" s="102"/>
    </row>
    <row r="24" spans="1:6" s="43" customFormat="1" ht="12.75" customHeight="1" x14ac:dyDescent="0.15">
      <c r="A24" s="658"/>
      <c r="B24" s="658"/>
      <c r="C24" s="658"/>
      <c r="D24" s="658"/>
      <c r="E24" s="658"/>
      <c r="F24" s="658"/>
    </row>
    <row r="43" spans="1:1" x14ac:dyDescent="0.15">
      <c r="A43" s="42" t="s">
        <v>238</v>
      </c>
    </row>
  </sheetData>
  <mergeCells count="18">
    <mergeCell ref="B21:C21"/>
    <mergeCell ref="A24:F24"/>
    <mergeCell ref="E7:F7"/>
    <mergeCell ref="E8:F8"/>
    <mergeCell ref="B16:C16"/>
    <mergeCell ref="B18:C18"/>
    <mergeCell ref="B19:C19"/>
    <mergeCell ref="B20:C20"/>
    <mergeCell ref="B17:C17"/>
    <mergeCell ref="B12:C12"/>
    <mergeCell ref="B13:C13"/>
    <mergeCell ref="B14:C14"/>
    <mergeCell ref="B15:C15"/>
    <mergeCell ref="A2:F2"/>
    <mergeCell ref="A3:F3"/>
    <mergeCell ref="B10:C10"/>
    <mergeCell ref="B11:C11"/>
    <mergeCell ref="B4:E5"/>
  </mergeCells>
  <phoneticPr fontId="2"/>
  <pageMargins left="0.98425196850393704" right="0.78740157480314965" top="0.59055118110236227" bottom="0.59055118110236227" header="0.51181102362204722" footer="0.19685039370078741"/>
  <pageSetup paperSize="9" scale="94" firstPageNumber="2" orientation="portrait" useFirstPageNumber="1" r:id="rId1"/>
  <headerFooter alignWithMargins="0">
    <oddFooter>&amp;C7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00"/>
  </sheetPr>
  <dimension ref="A1:F25"/>
  <sheetViews>
    <sheetView view="pageLayout" topLeftCell="A9" zoomScaleNormal="100" zoomScaleSheetLayoutView="100" workbookViewId="0"/>
  </sheetViews>
  <sheetFormatPr defaultColWidth="9" defaultRowHeight="13.5" x14ac:dyDescent="0.15"/>
  <cols>
    <col min="1" max="1" width="18.625" style="29" customWidth="1"/>
    <col min="2" max="2" width="25.625" style="29" customWidth="1"/>
    <col min="3" max="3" width="17.625" style="29" customWidth="1"/>
    <col min="4" max="4" width="12.625" style="29" customWidth="1"/>
    <col min="5" max="5" width="12.375" style="29" customWidth="1"/>
    <col min="6" max="6" width="18.25" style="29" customWidth="1"/>
    <col min="7" max="7" width="5" style="29" customWidth="1"/>
    <col min="8" max="16384" width="9" style="29"/>
  </cols>
  <sheetData>
    <row r="1" spans="1:6" ht="14.25" x14ac:dyDescent="0.15">
      <c r="A1" s="132" t="s">
        <v>49</v>
      </c>
      <c r="B1" s="40"/>
      <c r="C1" s="40"/>
      <c r="D1" s="40"/>
      <c r="E1" s="40"/>
      <c r="F1" s="41" t="s">
        <v>93</v>
      </c>
    </row>
    <row r="2" spans="1:6" s="37" customFormat="1" ht="32.25" customHeight="1" x14ac:dyDescent="0.15">
      <c r="A2" s="649" t="s">
        <v>48</v>
      </c>
      <c r="B2" s="649"/>
      <c r="C2" s="649"/>
      <c r="D2" s="649"/>
      <c r="E2" s="649"/>
      <c r="F2" s="649"/>
    </row>
    <row r="3" spans="1:6" s="37" customFormat="1" ht="56.25" customHeight="1" x14ac:dyDescent="0.15">
      <c r="A3" s="38"/>
      <c r="B3" s="39" t="s">
        <v>47</v>
      </c>
      <c r="C3" s="666" t="s">
        <v>46</v>
      </c>
      <c r="D3" s="666"/>
      <c r="E3" s="38"/>
      <c r="F3" s="38"/>
    </row>
    <row r="4" spans="1:6" s="37" customFormat="1" ht="30" customHeight="1" x14ac:dyDescent="0.2">
      <c r="C4" s="196" t="s">
        <v>45</v>
      </c>
      <c r="D4" s="667"/>
      <c r="E4" s="667"/>
      <c r="F4" s="667"/>
    </row>
    <row r="5" spans="1:6" ht="30" customHeight="1" x14ac:dyDescent="0.2">
      <c r="C5" s="197" t="s">
        <v>44</v>
      </c>
      <c r="D5" s="668"/>
      <c r="E5" s="668"/>
      <c r="F5" s="668"/>
    </row>
    <row r="6" spans="1:6" ht="12" customHeight="1" x14ac:dyDescent="0.15"/>
    <row r="7" spans="1:6" ht="21" customHeight="1" x14ac:dyDescent="0.15">
      <c r="A7" s="32" t="s">
        <v>43</v>
      </c>
      <c r="B7" s="32" t="s">
        <v>42</v>
      </c>
      <c r="C7" s="669" t="s">
        <v>41</v>
      </c>
      <c r="D7" s="670"/>
      <c r="E7" s="32" t="s">
        <v>40</v>
      </c>
      <c r="F7" s="32" t="s">
        <v>115</v>
      </c>
    </row>
    <row r="8" spans="1:6" ht="45" customHeight="1" x14ac:dyDescent="0.15">
      <c r="A8" s="33"/>
      <c r="B8" s="36"/>
      <c r="C8" s="35" t="s">
        <v>243</v>
      </c>
      <c r="D8" s="34" t="s">
        <v>242</v>
      </c>
      <c r="E8" s="33"/>
      <c r="F8" s="33"/>
    </row>
    <row r="9" spans="1:6" ht="45" customHeight="1" x14ac:dyDescent="0.15">
      <c r="A9" s="33"/>
      <c r="B9" s="36"/>
      <c r="C9" s="35" t="s">
        <v>244</v>
      </c>
      <c r="D9" s="34" t="s">
        <v>242</v>
      </c>
      <c r="E9" s="33"/>
      <c r="F9" s="33"/>
    </row>
    <row r="10" spans="1:6" ht="45" customHeight="1" x14ac:dyDescent="0.15">
      <c r="A10" s="33"/>
      <c r="B10" s="36"/>
      <c r="C10" s="35" t="s">
        <v>244</v>
      </c>
      <c r="D10" s="34" t="s">
        <v>242</v>
      </c>
      <c r="E10" s="33"/>
      <c r="F10" s="33"/>
    </row>
    <row r="11" spans="1:6" ht="45" customHeight="1" x14ac:dyDescent="0.15">
      <c r="A11" s="32"/>
      <c r="B11" s="32"/>
      <c r="C11" s="35" t="s">
        <v>243</v>
      </c>
      <c r="D11" s="31" t="s">
        <v>3</v>
      </c>
      <c r="E11" s="32"/>
      <c r="F11" s="32"/>
    </row>
    <row r="12" spans="1:6" ht="45" customHeight="1" x14ac:dyDescent="0.15">
      <c r="A12" s="32"/>
      <c r="B12" s="32"/>
      <c r="C12" s="35" t="s">
        <v>244</v>
      </c>
      <c r="D12" s="31" t="s">
        <v>3</v>
      </c>
      <c r="E12" s="32"/>
      <c r="F12" s="32"/>
    </row>
    <row r="13" spans="1:6" ht="45" customHeight="1" x14ac:dyDescent="0.15">
      <c r="A13" s="32"/>
      <c r="B13" s="32"/>
      <c r="C13" s="35" t="s">
        <v>244</v>
      </c>
      <c r="D13" s="31" t="s">
        <v>3</v>
      </c>
      <c r="E13" s="32"/>
      <c r="F13" s="32"/>
    </row>
    <row r="14" spans="1:6" ht="45" customHeight="1" x14ac:dyDescent="0.15">
      <c r="A14" s="32"/>
      <c r="B14" s="32"/>
      <c r="C14" s="35" t="s">
        <v>243</v>
      </c>
      <c r="D14" s="31" t="s">
        <v>3</v>
      </c>
      <c r="E14" s="32"/>
      <c r="F14" s="32"/>
    </row>
    <row r="15" spans="1:6" ht="45" customHeight="1" x14ac:dyDescent="0.15">
      <c r="A15" s="32"/>
      <c r="B15" s="32"/>
      <c r="C15" s="35" t="s">
        <v>244</v>
      </c>
      <c r="D15" s="31" t="s">
        <v>3</v>
      </c>
      <c r="E15" s="32"/>
      <c r="F15" s="32"/>
    </row>
    <row r="16" spans="1:6" ht="45" customHeight="1" x14ac:dyDescent="0.15">
      <c r="A16" s="32"/>
      <c r="B16" s="32"/>
      <c r="C16" s="35" t="s">
        <v>244</v>
      </c>
      <c r="D16" s="31" t="s">
        <v>3</v>
      </c>
      <c r="E16" s="32"/>
      <c r="F16" s="32"/>
    </row>
    <row r="17" spans="1:6" ht="45" customHeight="1" x14ac:dyDescent="0.15">
      <c r="A17" s="32"/>
      <c r="B17" s="32"/>
      <c r="C17" s="35" t="s">
        <v>243</v>
      </c>
      <c r="D17" s="31" t="s">
        <v>3</v>
      </c>
      <c r="E17" s="32"/>
      <c r="F17" s="32"/>
    </row>
    <row r="18" spans="1:6" ht="45" customHeight="1" x14ac:dyDescent="0.15">
      <c r="A18" s="32"/>
      <c r="B18" s="32"/>
      <c r="C18" s="35" t="s">
        <v>244</v>
      </c>
      <c r="D18" s="31" t="s">
        <v>3</v>
      </c>
      <c r="E18" s="32"/>
      <c r="F18" s="32"/>
    </row>
    <row r="19" spans="1:6" ht="45" customHeight="1" x14ac:dyDescent="0.15">
      <c r="A19" s="32"/>
      <c r="B19" s="32"/>
      <c r="C19" s="35" t="s">
        <v>244</v>
      </c>
      <c r="D19" s="31" t="s">
        <v>3</v>
      </c>
      <c r="E19" s="32"/>
      <c r="F19" s="32"/>
    </row>
    <row r="20" spans="1:6" ht="45" customHeight="1" x14ac:dyDescent="0.15">
      <c r="A20" s="32"/>
      <c r="B20" s="32"/>
      <c r="C20" s="35" t="s">
        <v>243</v>
      </c>
      <c r="D20" s="31" t="s">
        <v>3</v>
      </c>
      <c r="E20" s="32"/>
      <c r="F20" s="32"/>
    </row>
    <row r="21" spans="1:6" ht="45" customHeight="1" x14ac:dyDescent="0.15">
      <c r="A21" s="32"/>
      <c r="B21" s="32"/>
      <c r="C21" s="35" t="s">
        <v>244</v>
      </c>
      <c r="D21" s="31" t="s">
        <v>3</v>
      </c>
      <c r="E21" s="32"/>
      <c r="F21" s="32"/>
    </row>
    <row r="22" spans="1:6" ht="45" customHeight="1" x14ac:dyDescent="0.15">
      <c r="A22" s="32"/>
      <c r="B22" s="32"/>
      <c r="C22" s="35" t="s">
        <v>244</v>
      </c>
      <c r="D22" s="31" t="s">
        <v>3</v>
      </c>
      <c r="E22" s="32"/>
      <c r="F22" s="32"/>
    </row>
    <row r="23" spans="1:6" ht="45" customHeight="1" x14ac:dyDescent="0.15">
      <c r="A23" s="669" t="s">
        <v>39</v>
      </c>
      <c r="B23" s="670"/>
      <c r="C23" s="35" t="s">
        <v>244</v>
      </c>
      <c r="D23" s="31" t="s">
        <v>3</v>
      </c>
      <c r="E23" s="30"/>
      <c r="F23" s="30"/>
    </row>
    <row r="25" spans="1:6" x14ac:dyDescent="0.15">
      <c r="A25" s="665"/>
      <c r="B25" s="665"/>
      <c r="C25" s="665"/>
      <c r="D25" s="665"/>
      <c r="E25" s="665"/>
      <c r="F25" s="665"/>
    </row>
  </sheetData>
  <mergeCells count="7">
    <mergeCell ref="A25:F25"/>
    <mergeCell ref="A2:F2"/>
    <mergeCell ref="C3:D3"/>
    <mergeCell ref="D4:F4"/>
    <mergeCell ref="D5:F5"/>
    <mergeCell ref="C7:D7"/>
    <mergeCell ref="A23:B23"/>
  </mergeCells>
  <phoneticPr fontId="2"/>
  <pageMargins left="0.98425196850393704" right="0.78740157480314965" top="0.59055118110236227" bottom="0.59055118110236227" header="0.51181102362204722" footer="0.19685039370078741"/>
  <pageSetup paperSize="9" scale="80" firstPageNumber="49" orientation="portrait" useFirstPageNumber="1" r:id="rId1"/>
  <headerFooter alignWithMargins="0">
    <oddFooter>&amp;C8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2"/>
  <sheetViews>
    <sheetView view="pageLayout" zoomScaleNormal="100" zoomScaleSheetLayoutView="100" workbookViewId="0"/>
  </sheetViews>
  <sheetFormatPr defaultColWidth="9" defaultRowHeight="13.5" x14ac:dyDescent="0.15"/>
  <cols>
    <col min="1" max="1" width="3" style="42" customWidth="1"/>
    <col min="2" max="2" width="19.875" style="42" customWidth="1"/>
    <col min="3" max="3" width="24.375" style="42" customWidth="1"/>
    <col min="4" max="4" width="16.75" style="42" customWidth="1"/>
    <col min="5" max="5" width="11.5" style="42" customWidth="1"/>
    <col min="6" max="6" width="16.125" style="42" customWidth="1"/>
    <col min="7" max="16384" width="9" style="42"/>
  </cols>
  <sheetData>
    <row r="1" spans="1:6" s="29" customFormat="1" ht="14.25" x14ac:dyDescent="0.15">
      <c r="A1" s="133" t="s">
        <v>97</v>
      </c>
      <c r="B1" s="40"/>
      <c r="C1" s="40"/>
      <c r="D1" s="40"/>
      <c r="E1" s="40"/>
      <c r="F1" s="41" t="s">
        <v>160</v>
      </c>
    </row>
    <row r="2" spans="1:6" s="74" customFormat="1" ht="32.25" customHeight="1" x14ac:dyDescent="0.15">
      <c r="A2" s="672" t="s">
        <v>96</v>
      </c>
      <c r="B2" s="672"/>
      <c r="C2" s="672"/>
      <c r="D2" s="672"/>
      <c r="E2" s="672"/>
      <c r="F2" s="672"/>
    </row>
    <row r="3" spans="1:6" ht="24" customHeight="1" x14ac:dyDescent="0.15"/>
    <row r="4" spans="1:6" s="61" customFormat="1" ht="24.95" customHeight="1" x14ac:dyDescent="0.15">
      <c r="B4" s="66"/>
      <c r="C4" s="655" t="s">
        <v>95</v>
      </c>
      <c r="D4" s="655" t="s">
        <v>94</v>
      </c>
      <c r="E4" s="66"/>
      <c r="F4" s="66"/>
    </row>
    <row r="5" spans="1:6" ht="24.95" customHeight="1" x14ac:dyDescent="0.15">
      <c r="C5" s="655"/>
      <c r="D5" s="655"/>
    </row>
    <row r="6" spans="1:6" ht="27" customHeight="1" x14ac:dyDescent="0.15">
      <c r="D6" s="45"/>
      <c r="E6" s="45"/>
      <c r="F6" s="45"/>
    </row>
    <row r="7" spans="1:6" s="61" customFormat="1" ht="33.75" customHeight="1" x14ac:dyDescent="0.15">
      <c r="D7" s="65" t="s">
        <v>44</v>
      </c>
      <c r="E7" s="675"/>
      <c r="F7" s="675"/>
    </row>
    <row r="8" spans="1:6" s="61" customFormat="1" ht="24" customHeight="1" x14ac:dyDescent="0.15"/>
    <row r="9" spans="1:6" s="61" customFormat="1" ht="36.75" customHeight="1" x14ac:dyDescent="0.15">
      <c r="B9" s="64" t="s">
        <v>64</v>
      </c>
      <c r="C9" s="63" t="s">
        <v>63</v>
      </c>
      <c r="D9" s="62" t="s">
        <v>41</v>
      </c>
      <c r="E9" s="62" t="s">
        <v>40</v>
      </c>
      <c r="F9" s="93" t="s">
        <v>116</v>
      </c>
    </row>
    <row r="10" spans="1:6" ht="45" customHeight="1" x14ac:dyDescent="0.15">
      <c r="B10" s="95"/>
      <c r="C10" s="96"/>
      <c r="D10" s="55" t="s">
        <v>3</v>
      </c>
      <c r="E10" s="94"/>
      <c r="F10" s="97"/>
    </row>
    <row r="11" spans="1:6" ht="45" customHeight="1" x14ac:dyDescent="0.15">
      <c r="B11" s="95"/>
      <c r="C11" s="96"/>
      <c r="D11" s="55" t="s">
        <v>3</v>
      </c>
      <c r="E11" s="94"/>
      <c r="F11" s="97"/>
    </row>
    <row r="12" spans="1:6" ht="45" customHeight="1" x14ac:dyDescent="0.15">
      <c r="B12" s="78"/>
      <c r="C12" s="77"/>
      <c r="D12" s="55" t="s">
        <v>3</v>
      </c>
      <c r="E12" s="76"/>
      <c r="F12" s="54"/>
    </row>
    <row r="13" spans="1:6" ht="45" customHeight="1" x14ac:dyDescent="0.15">
      <c r="B13" s="57"/>
      <c r="C13" s="56"/>
      <c r="D13" s="55" t="s">
        <v>3</v>
      </c>
      <c r="E13" s="54"/>
      <c r="F13" s="54"/>
    </row>
    <row r="14" spans="1:6" ht="45" customHeight="1" x14ac:dyDescent="0.15">
      <c r="B14" s="57"/>
      <c r="C14" s="56"/>
      <c r="D14" s="55" t="s">
        <v>3</v>
      </c>
      <c r="E14" s="54"/>
      <c r="F14" s="54"/>
    </row>
    <row r="15" spans="1:6" ht="45" customHeight="1" x14ac:dyDescent="0.15">
      <c r="B15" s="57"/>
      <c r="C15" s="56"/>
      <c r="D15" s="55" t="s">
        <v>3</v>
      </c>
      <c r="E15" s="54"/>
      <c r="F15" s="54"/>
    </row>
    <row r="16" spans="1:6" ht="45" customHeight="1" x14ac:dyDescent="0.15">
      <c r="B16" s="57"/>
      <c r="C16" s="56"/>
      <c r="D16" s="55" t="s">
        <v>3</v>
      </c>
      <c r="E16" s="54"/>
      <c r="F16" s="54"/>
    </row>
    <row r="17" spans="1:9" ht="45" customHeight="1" x14ac:dyDescent="0.15">
      <c r="B17" s="57"/>
      <c r="C17" s="56"/>
      <c r="D17" s="55" t="s">
        <v>3</v>
      </c>
      <c r="E17" s="54"/>
      <c r="F17" s="54"/>
    </row>
    <row r="18" spans="1:9" ht="45" customHeight="1" thickBot="1" x14ac:dyDescent="0.2">
      <c r="B18" s="53"/>
      <c r="C18" s="52"/>
      <c r="D18" s="51" t="s">
        <v>3</v>
      </c>
      <c r="E18" s="50"/>
      <c r="F18" s="50"/>
    </row>
    <row r="19" spans="1:9" ht="45" customHeight="1" thickTop="1" x14ac:dyDescent="0.15">
      <c r="B19" s="673" t="s">
        <v>62</v>
      </c>
      <c r="C19" s="674"/>
      <c r="D19" s="49" t="s">
        <v>3</v>
      </c>
      <c r="E19" s="48"/>
      <c r="F19" s="48"/>
    </row>
    <row r="20" spans="1:9" ht="45" customHeight="1" x14ac:dyDescent="0.15">
      <c r="B20" s="47"/>
      <c r="C20" s="47"/>
      <c r="D20" s="46"/>
      <c r="E20" s="45"/>
      <c r="F20" s="45"/>
    </row>
    <row r="21" spans="1:9" ht="24" customHeight="1" x14ac:dyDescent="0.15">
      <c r="B21" s="47"/>
      <c r="C21" s="47"/>
      <c r="D21" s="46"/>
      <c r="E21" s="45"/>
      <c r="F21" s="45"/>
    </row>
    <row r="22" spans="1:9" s="43" customFormat="1" ht="12.75" customHeight="1" x14ac:dyDescent="0.15">
      <c r="A22" s="671"/>
      <c r="B22" s="671"/>
      <c r="C22" s="671"/>
      <c r="D22" s="671"/>
      <c r="E22" s="671"/>
      <c r="F22" s="671"/>
      <c r="G22" s="44"/>
      <c r="H22" s="44"/>
      <c r="I22" s="44"/>
    </row>
  </sheetData>
  <mergeCells count="6">
    <mergeCell ref="A22:F22"/>
    <mergeCell ref="A2:F2"/>
    <mergeCell ref="C4:C5"/>
    <mergeCell ref="D4:D5"/>
    <mergeCell ref="B19:C19"/>
    <mergeCell ref="E7:F7"/>
  </mergeCells>
  <phoneticPr fontId="2"/>
  <pageMargins left="0.98425196850393704" right="0.78740157480314965" top="0.59055118110236227" bottom="0.59055118110236227" header="0.51181102362204722" footer="0.19685039370078741"/>
  <pageSetup paperSize="9" scale="91" firstPageNumber="9" orientation="portrait" useFirstPageNumber="1" r:id="rId1"/>
  <headerFooter alignWithMargins="0">
    <oddFooter>&amp;C9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00B050"/>
  </sheetPr>
  <dimension ref="A1:F21"/>
  <sheetViews>
    <sheetView view="pageLayout" zoomScaleNormal="100" zoomScaleSheetLayoutView="100" workbookViewId="0"/>
  </sheetViews>
  <sheetFormatPr defaultColWidth="9" defaultRowHeight="13.5" x14ac:dyDescent="0.15"/>
  <cols>
    <col min="1" max="1" width="3" style="42" customWidth="1"/>
    <col min="2" max="2" width="21.5" style="42" customWidth="1"/>
    <col min="3" max="3" width="21.125" style="42" customWidth="1"/>
    <col min="4" max="4" width="13.75" style="42" customWidth="1"/>
    <col min="5" max="5" width="13.125" style="42" customWidth="1"/>
    <col min="6" max="6" width="18.5" style="42" customWidth="1"/>
    <col min="7" max="16384" width="9" style="42"/>
  </cols>
  <sheetData>
    <row r="1" spans="1:6" s="29" customFormat="1" ht="14.25" x14ac:dyDescent="0.15">
      <c r="A1" s="134" t="s">
        <v>68</v>
      </c>
      <c r="B1" s="40"/>
      <c r="C1" s="40"/>
      <c r="D1" s="40"/>
      <c r="E1" s="40"/>
      <c r="F1" s="41" t="s">
        <v>93</v>
      </c>
    </row>
    <row r="2" spans="1:6" s="37" customFormat="1" ht="32.25" customHeight="1" x14ac:dyDescent="0.15">
      <c r="A2" s="672" t="s">
        <v>67</v>
      </c>
      <c r="B2" s="672"/>
      <c r="C2" s="672"/>
      <c r="D2" s="672"/>
      <c r="E2" s="672"/>
      <c r="F2" s="672"/>
    </row>
    <row r="3" spans="1:6" ht="24" customHeight="1" x14ac:dyDescent="0.15"/>
    <row r="4" spans="1:6" s="61" customFormat="1" ht="24.95" customHeight="1" x14ac:dyDescent="0.15">
      <c r="B4" s="66"/>
      <c r="C4" s="158" t="s">
        <v>66</v>
      </c>
      <c r="D4" s="676" t="s">
        <v>46</v>
      </c>
      <c r="E4" s="676"/>
      <c r="F4" s="66"/>
    </row>
    <row r="5" spans="1:6" ht="24.95" customHeight="1" x14ac:dyDescent="0.15">
      <c r="C5" s="159" t="s">
        <v>65</v>
      </c>
      <c r="D5" s="676"/>
      <c r="E5" s="676"/>
    </row>
    <row r="6" spans="1:6" ht="27" customHeight="1" x14ac:dyDescent="0.15">
      <c r="D6" s="45"/>
      <c r="E6" s="45"/>
      <c r="F6" s="45"/>
    </row>
    <row r="7" spans="1:6" s="61" customFormat="1" ht="33.75" customHeight="1" x14ac:dyDescent="0.15">
      <c r="D7" s="65" t="s">
        <v>44</v>
      </c>
      <c r="E7" s="65"/>
      <c r="F7" s="65"/>
    </row>
    <row r="8" spans="1:6" s="61" customFormat="1" ht="24" customHeight="1" x14ac:dyDescent="0.15"/>
    <row r="9" spans="1:6" s="61" customFormat="1" ht="36.75" customHeight="1" x14ac:dyDescent="0.15">
      <c r="B9" s="64" t="s">
        <v>64</v>
      </c>
      <c r="C9" s="63" t="s">
        <v>63</v>
      </c>
      <c r="D9" s="62" t="s">
        <v>41</v>
      </c>
      <c r="E9" s="62" t="s">
        <v>40</v>
      </c>
      <c r="F9" s="93" t="s">
        <v>159</v>
      </c>
    </row>
    <row r="10" spans="1:6" ht="45" customHeight="1" x14ac:dyDescent="0.15">
      <c r="B10" s="60"/>
      <c r="C10" s="59"/>
      <c r="D10" s="55" t="s">
        <v>3</v>
      </c>
      <c r="E10" s="58"/>
      <c r="F10" s="97"/>
    </row>
    <row r="11" spans="1:6" ht="45" customHeight="1" x14ac:dyDescent="0.15">
      <c r="B11" s="60"/>
      <c r="C11" s="59"/>
      <c r="D11" s="55" t="s">
        <v>3</v>
      </c>
      <c r="E11" s="58"/>
      <c r="F11" s="97"/>
    </row>
    <row r="12" spans="1:6" ht="45" customHeight="1" x14ac:dyDescent="0.15">
      <c r="B12" s="60"/>
      <c r="C12" s="59"/>
      <c r="D12" s="55" t="s">
        <v>3</v>
      </c>
      <c r="E12" s="58"/>
      <c r="F12" s="54"/>
    </row>
    <row r="13" spans="1:6" ht="45" customHeight="1" x14ac:dyDescent="0.15">
      <c r="B13" s="60"/>
      <c r="C13" s="59"/>
      <c r="D13" s="55" t="s">
        <v>3</v>
      </c>
      <c r="E13" s="58"/>
      <c r="F13" s="54"/>
    </row>
    <row r="14" spans="1:6" ht="45" customHeight="1" x14ac:dyDescent="0.15">
      <c r="B14" s="60"/>
      <c r="C14" s="59"/>
      <c r="D14" s="55" t="s">
        <v>3</v>
      </c>
      <c r="E14" s="58"/>
      <c r="F14" s="54"/>
    </row>
    <row r="15" spans="1:6" ht="45" customHeight="1" x14ac:dyDescent="0.15">
      <c r="B15" s="57"/>
      <c r="C15" s="56"/>
      <c r="D15" s="55" t="s">
        <v>3</v>
      </c>
      <c r="E15" s="54"/>
      <c r="F15" s="54"/>
    </row>
    <row r="16" spans="1:6" ht="45" customHeight="1" x14ac:dyDescent="0.15">
      <c r="B16" s="57"/>
      <c r="C16" s="56"/>
      <c r="D16" s="55" t="s">
        <v>3</v>
      </c>
      <c r="E16" s="54"/>
      <c r="F16" s="54"/>
    </row>
    <row r="17" spans="2:6" ht="45" customHeight="1" x14ac:dyDescent="0.15">
      <c r="B17" s="57"/>
      <c r="C17" s="56"/>
      <c r="D17" s="55" t="s">
        <v>3</v>
      </c>
      <c r="E17" s="54"/>
      <c r="F17" s="54"/>
    </row>
    <row r="18" spans="2:6" ht="45" customHeight="1" x14ac:dyDescent="0.15">
      <c r="B18" s="57"/>
      <c r="C18" s="56"/>
      <c r="D18" s="55" t="s">
        <v>3</v>
      </c>
      <c r="E18" s="54"/>
      <c r="F18" s="54"/>
    </row>
    <row r="19" spans="2:6" ht="45" customHeight="1" x14ac:dyDescent="0.15">
      <c r="B19" s="57"/>
      <c r="C19" s="56"/>
      <c r="D19" s="55" t="s">
        <v>3</v>
      </c>
      <c r="E19" s="54"/>
      <c r="F19" s="54"/>
    </row>
    <row r="20" spans="2:6" ht="45" customHeight="1" thickBot="1" x14ac:dyDescent="0.2">
      <c r="B20" s="53"/>
      <c r="C20" s="52"/>
      <c r="D20" s="51" t="s">
        <v>3</v>
      </c>
      <c r="E20" s="50"/>
      <c r="F20" s="50"/>
    </row>
    <row r="21" spans="2:6" ht="45" customHeight="1" thickTop="1" x14ac:dyDescent="0.15">
      <c r="B21" s="673" t="s">
        <v>62</v>
      </c>
      <c r="C21" s="674"/>
      <c r="D21" s="49" t="s">
        <v>3</v>
      </c>
      <c r="E21" s="48"/>
      <c r="F21" s="48"/>
    </row>
  </sheetData>
  <mergeCells count="3">
    <mergeCell ref="A2:F2"/>
    <mergeCell ref="D4:E5"/>
    <mergeCell ref="B21:C21"/>
  </mergeCells>
  <phoneticPr fontId="2"/>
  <pageMargins left="0.7" right="0.7" top="0.75" bottom="0.75" header="0.3" footer="0.3"/>
  <pageSetup paperSize="9" scale="98" orientation="portrait" r:id="rId1"/>
  <headerFooter>
    <oddFooter>&amp;C10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表紙 </vt:lpstr>
      <vt:lpstr>【様式第6号】実績報告書</vt:lpstr>
      <vt:lpstr>【様式第7号】【ミニデイ新規・改修】実施報告書</vt:lpstr>
      <vt:lpstr>【様式第8号】振り返りシート</vt:lpstr>
      <vt:lpstr>領収書台紙</vt:lpstr>
      <vt:lpstr>安全安心領収書</vt:lpstr>
      <vt:lpstr>福祉づくり領収証</vt:lpstr>
      <vt:lpstr>健康づくり領収証</vt:lpstr>
      <vt:lpstr>子どもすくすく領収書</vt:lpstr>
      <vt:lpstr>道路愛護領収証</vt:lpstr>
      <vt:lpstr>ごみ減量・資源化啓発活動領収証</vt:lpstr>
      <vt:lpstr>資源回収支援事業領収証</vt:lpstr>
      <vt:lpstr>【様式第6号】実績報告書!Print_Area</vt:lpstr>
      <vt:lpstr>【様式第7号】【ミニデイ新規・改修】実施報告書!Print_Area</vt:lpstr>
      <vt:lpstr>【様式第8号】振り返りシート!Print_Area</vt:lpstr>
      <vt:lpstr>ごみ減量・資源化啓発活動領収証!Print_Area</vt:lpstr>
      <vt:lpstr>安全安心領収書!Print_Area</vt:lpstr>
      <vt:lpstr>健康づくり領収証!Print_Area</vt:lpstr>
      <vt:lpstr>資源回収支援事業領収証!Print_Area</vt:lpstr>
      <vt:lpstr>道路愛護領収証!Print_Area</vt:lpstr>
      <vt:lpstr>'表紙 '!Print_Area</vt:lpstr>
      <vt:lpstr>福祉づくり領収証!Print_Area</vt:lpstr>
      <vt:lpstr>領収書台紙!Print_Area</vt:lpstr>
      <vt:lpstr>【様式第6号】実績報告書!Print_Titles</vt:lpstr>
    </vt:vector>
  </TitlesOfParts>
  <Company>真岡市役所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岩渕　宏之</dc:creator>
  <cp:lastModifiedBy>中澤　美保子</cp:lastModifiedBy>
  <cp:lastPrinted>2025-03-07T01:57:12Z</cp:lastPrinted>
  <dcterms:created xsi:type="dcterms:W3CDTF">2022-04-22T11:24:07Z</dcterms:created>
  <dcterms:modified xsi:type="dcterms:W3CDTF">2025-12-18T01:07:38Z</dcterms:modified>
</cp:coreProperties>
</file>